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35" yWindow="600" windowWidth="20610" windowHeight="8940"/>
  </bookViews>
  <sheets>
    <sheet name="Форма 4" sheetId="1" r:id="rId1"/>
  </sheets>
  <definedNames>
    <definedName name="_xlnm.Print_Titles" localSheetId="0">'Форма 4'!$9:$12</definedName>
    <definedName name="_xlnm.Print_Area" localSheetId="0">'Форма 4'!$A$1:$R$22</definedName>
  </definedNames>
  <calcPr calcId="125725" calcMode="manual"/>
</workbook>
</file>

<file path=xl/calcChain.xml><?xml version="1.0" encoding="utf-8"?>
<calcChain xmlns="http://schemas.openxmlformats.org/spreadsheetml/2006/main">
  <c r="R21" i="1"/>
  <c r="J21"/>
  <c r="R20"/>
  <c r="Q20"/>
  <c r="P20"/>
  <c r="O20"/>
  <c r="N20"/>
  <c r="M20"/>
  <c r="L20"/>
  <c r="K20"/>
  <c r="J20"/>
  <c r="I20"/>
  <c r="H20"/>
  <c r="G20"/>
  <c r="F20"/>
  <c r="E20"/>
  <c r="D20"/>
  <c r="C20"/>
  <c r="R19"/>
  <c r="J19"/>
  <c r="R18"/>
  <c r="Q18"/>
  <c r="P18"/>
  <c r="O18"/>
  <c r="N18"/>
  <c r="M18"/>
  <c r="L18"/>
  <c r="K18"/>
  <c r="J18"/>
  <c r="I18"/>
  <c r="H18"/>
  <c r="G18"/>
  <c r="F18"/>
  <c r="E18"/>
  <c r="D18"/>
  <c r="C18"/>
  <c r="R17"/>
  <c r="J17"/>
  <c r="R16"/>
  <c r="Q16"/>
  <c r="P16"/>
  <c r="O16"/>
  <c r="N16"/>
  <c r="M16"/>
  <c r="L16"/>
  <c r="K16"/>
  <c r="J16"/>
  <c r="I16"/>
  <c r="H16"/>
  <c r="G16"/>
  <c r="F16"/>
  <c r="E16"/>
  <c r="D16"/>
  <c r="C16"/>
  <c r="R15"/>
  <c r="J15"/>
  <c r="R14"/>
  <c r="Q14"/>
  <c r="P14"/>
  <c r="O14"/>
  <c r="N14"/>
  <c r="M14"/>
  <c r="L14"/>
  <c r="K14"/>
  <c r="J14"/>
  <c r="I14"/>
  <c r="H14"/>
  <c r="G14"/>
  <c r="F14"/>
  <c r="E14"/>
  <c r="D14"/>
  <c r="C14"/>
  <c r="R13"/>
  <c r="Q13"/>
  <c r="P13"/>
  <c r="O13"/>
  <c r="N13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<sst xmlns="http://schemas.openxmlformats.org/spreadsheetml/2006/main" count="93" uniqueCount="29">
  <si>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</si>
  <si>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</si>
  <si>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</si>
  <si>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</si>
  <si>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</si>
  <si>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</si>
  <si>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</si>
  <si>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</si>
  <si>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</si>
  <si>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</si>
  <si>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</si>
  <si>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</si>
  <si>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</si>
  <si>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</si>
  <si>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</si>
  <si>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</si>
  <si>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</si>
  <si>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Ярцевское (Ярцевский муниципальный район)</t>
  </si>
  <si>
    <t>x</t>
  </si>
  <si>
    <t xml:space="preserve">Всего по этапу 2020 года </t>
  </si>
  <si>
    <t xml:space="preserve">Всего по этапу 2021 года </t>
  </si>
  <si>
    <t xml:space="preserve">Всего по этапу 2022 года </t>
  </si>
  <si>
    <t>МП</t>
  </si>
  <si>
    <t xml:space="preserve">Глава муниципального образования "Ярцевский район"  Смоленской области </t>
  </si>
  <si>
    <t>В.С. Макаров</t>
  </si>
  <si>
    <t>подпись</t>
  </si>
  <si>
    <t>расшифровка подписи</t>
  </si>
  <si>
    <t xml:space="preserve">Приложение № 4
к муниципальной адресной программе по переселению граждан
 из аварийного жилищного фонда на 2019 - 2025 годы </t>
  </si>
  <si>
    <t xml:space="preserve">"       "                          2021   года 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</si>
</sst>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14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2" borderId="0"/>
  </cellStyleXfs>
  <cellXfs count="49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wrapText="1"/>
    </xf>
    <xf numFmtId="0" fontId="9" fillId="2" borderId="0" xfId="1" applyFont="1" applyFill="1" applyBorder="1"/>
    <xf numFmtId="0" fontId="10" fillId="2" borderId="0" xfId="1" applyFont="1" applyFill="1" applyBorder="1"/>
    <xf numFmtId="0" fontId="10" fillId="2" borderId="0" xfId="1" applyFont="1" applyFill="1"/>
    <xf numFmtId="0" fontId="9" fillId="2" borderId="6" xfId="1" applyFont="1" applyFill="1" applyBorder="1"/>
    <xf numFmtId="0" fontId="10" fillId="2" borderId="6" xfId="1" applyFont="1" applyFill="1" applyBorder="1"/>
    <xf numFmtId="0" fontId="9" fillId="2" borderId="0" xfId="1" applyFont="1" applyFill="1" applyBorder="1" applyAlignment="1">
      <alignment vertical="center" wrapText="1"/>
    </xf>
    <xf numFmtId="0" fontId="11" fillId="2" borderId="0" xfId="1" applyFont="1" applyFill="1"/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/>
    <xf numFmtId="0" fontId="12" fillId="2" borderId="0" xfId="1" applyFont="1" applyFill="1"/>
    <xf numFmtId="0" fontId="2" fillId="2" borderId="0" xfId="0" applyFont="1" applyFill="1" applyAlignment="1">
      <alignment vertical="center"/>
    </xf>
    <xf numFmtId="0" fontId="13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center" wrapText="1"/>
    </xf>
    <xf numFmtId="0" fontId="9" fillId="2" borderId="0" xfId="1" applyFont="1" applyFill="1" applyBorder="1" applyAlignment="1">
      <alignment horizontal="left" wrapText="1"/>
    </xf>
    <xf numFmtId="0" fontId="9" fillId="2" borderId="0" xfId="1" applyFont="1" applyFill="1" applyAlignment="1">
      <alignment horizontal="right"/>
    </xf>
    <xf numFmtId="0" fontId="9" fillId="2" borderId="0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topLeftCell="A13" zoomScale="55" zoomScaleNormal="55" workbookViewId="0">
      <selection activeCell="H28" sqref="H28:I28"/>
    </sheetView>
  </sheetViews>
  <sheetFormatPr defaultRowHeight="15"/>
  <cols>
    <col min="1" max="1" width="6.42578125" customWidth="1"/>
    <col min="2" max="2" width="46.7109375" style="1" customWidth="1"/>
    <col min="3" max="18" width="20.7109375" customWidth="1"/>
  </cols>
  <sheetData>
    <row r="1" spans="1:22" ht="15.6" customHeight="1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6"/>
      <c r="O1" s="17"/>
      <c r="P1" s="37" t="s">
        <v>27</v>
      </c>
      <c r="Q1" s="37"/>
      <c r="R1" s="37"/>
      <c r="S1" s="9"/>
      <c r="T1" s="6"/>
      <c r="U1" s="6"/>
      <c r="V1" s="6"/>
    </row>
    <row r="2" spans="1:22" ht="18.75" customHeight="1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6"/>
      <c r="O2" s="17"/>
      <c r="P2" s="37"/>
      <c r="Q2" s="37"/>
      <c r="R2" s="37"/>
      <c r="S2" s="10"/>
      <c r="T2" s="6"/>
      <c r="U2" s="6"/>
      <c r="V2" s="6"/>
    </row>
    <row r="3" spans="1:22" ht="18.75" customHeight="1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17"/>
      <c r="P3" s="37"/>
      <c r="Q3" s="37"/>
      <c r="R3" s="37"/>
      <c r="S3" s="10"/>
      <c r="T3" s="10"/>
      <c r="U3" s="6"/>
      <c r="V3" s="6"/>
    </row>
    <row r="4" spans="1:22" ht="25.5" customHeight="1">
      <c r="A4" s="6"/>
      <c r="B4" s="6"/>
      <c r="C4" s="6"/>
      <c r="D4" s="7"/>
      <c r="E4" s="8"/>
      <c r="F4" s="8"/>
      <c r="G4" s="6"/>
      <c r="H4" s="6"/>
      <c r="I4" s="6"/>
      <c r="J4" s="6"/>
      <c r="K4" s="6"/>
      <c r="L4" s="6"/>
      <c r="M4" s="6"/>
      <c r="N4" s="34"/>
      <c r="O4" s="34"/>
      <c r="P4" s="37"/>
      <c r="Q4" s="37"/>
      <c r="R4" s="37"/>
      <c r="S4" s="10"/>
      <c r="T4" s="10"/>
      <c r="U4" s="6"/>
      <c r="V4" s="6"/>
    </row>
    <row r="6" spans="1:22" ht="9" customHeight="1"/>
    <row r="7" spans="1:22" ht="20.25" customHeight="1">
      <c r="A7" s="2"/>
      <c r="B7" s="48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3"/>
    </row>
    <row r="9" spans="1:22" ht="20.25" customHeight="1">
      <c r="A9" s="43" t="s">
        <v>1</v>
      </c>
      <c r="B9" s="46" t="s">
        <v>2</v>
      </c>
      <c r="C9" s="47" t="s">
        <v>3</v>
      </c>
      <c r="D9" s="47"/>
      <c r="E9" s="47"/>
      <c r="F9" s="47"/>
      <c r="G9" s="47"/>
      <c r="H9" s="47"/>
      <c r="I9" s="47"/>
      <c r="J9" s="47"/>
      <c r="K9" s="47" t="s">
        <v>4</v>
      </c>
      <c r="L9" s="47"/>
      <c r="M9" s="47"/>
      <c r="N9" s="47"/>
      <c r="O9" s="47"/>
      <c r="P9" s="47"/>
      <c r="Q9" s="47"/>
      <c r="R9" s="47"/>
    </row>
    <row r="10" spans="1:22" ht="20.25" customHeight="1">
      <c r="A10" s="44"/>
      <c r="B10" s="46"/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5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11</v>
      </c>
      <c r="R10" s="15" t="s">
        <v>12</v>
      </c>
    </row>
    <row r="11" spans="1:22" ht="20.25" customHeight="1">
      <c r="A11" s="45"/>
      <c r="B11" s="46"/>
      <c r="C11" s="16" t="s">
        <v>13</v>
      </c>
      <c r="D11" s="16" t="s">
        <v>13</v>
      </c>
      <c r="E11" s="16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6" t="s">
        <v>14</v>
      </c>
      <c r="L11" s="16" t="s">
        <v>14</v>
      </c>
      <c r="M11" s="16" t="s">
        <v>14</v>
      </c>
      <c r="N11" s="16" t="s">
        <v>14</v>
      </c>
      <c r="O11" s="16" t="s">
        <v>14</v>
      </c>
      <c r="P11" s="15" t="s">
        <v>14</v>
      </c>
      <c r="Q11" s="15" t="s">
        <v>14</v>
      </c>
      <c r="R11" s="15" t="s">
        <v>14</v>
      </c>
    </row>
    <row r="12" spans="1:22" ht="20.2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15">
        <v>18</v>
      </c>
    </row>
    <row r="13" spans="1:22" ht="85.5" customHeight="1">
      <c r="A13" s="4"/>
      <c r="B13" s="18" t="s">
        <v>15</v>
      </c>
      <c r="C13" s="19">
        <f t="shared" ref="C13:R13" si="0">SUM(C14,C16,C18,C20)</f>
        <v>65.900000000000006</v>
      </c>
      <c r="D13" s="19">
        <f t="shared" si="0"/>
        <v>271.70000000000005</v>
      </c>
      <c r="E13" s="19">
        <f t="shared" si="0"/>
        <v>795</v>
      </c>
      <c r="F13" s="20">
        <f t="shared" si="0"/>
        <v>1101.8</v>
      </c>
      <c r="G13" s="20">
        <f t="shared" si="0"/>
        <v>1000</v>
      </c>
      <c r="H13" s="20">
        <f t="shared" si="0"/>
        <v>0</v>
      </c>
      <c r="I13" s="20">
        <f t="shared" si="0"/>
        <v>0</v>
      </c>
      <c r="J13" s="20">
        <f t="shared" si="0"/>
        <v>3234.4</v>
      </c>
      <c r="K13" s="21">
        <f t="shared" si="0"/>
        <v>1</v>
      </c>
      <c r="L13" s="21">
        <f t="shared" si="0"/>
        <v>12</v>
      </c>
      <c r="M13" s="21">
        <f t="shared" si="0"/>
        <v>40</v>
      </c>
      <c r="N13" s="21">
        <f t="shared" si="0"/>
        <v>53</v>
      </c>
      <c r="O13" s="21">
        <f t="shared" si="0"/>
        <v>51</v>
      </c>
      <c r="P13" s="22">
        <f t="shared" si="0"/>
        <v>0</v>
      </c>
      <c r="Q13" s="22">
        <f t="shared" si="0"/>
        <v>0</v>
      </c>
      <c r="R13" s="22">
        <f t="shared" si="0"/>
        <v>157</v>
      </c>
    </row>
    <row r="14" spans="1:22" ht="18.75" customHeight="1">
      <c r="A14" s="4"/>
      <c r="B14" s="18" t="s">
        <v>16</v>
      </c>
      <c r="C14" s="19">
        <f t="shared" ref="C14:I14" si="1">IF(COUNTIF(C15,"&lt;&gt;x")&gt;0,SUM(C15),"x")</f>
        <v>65.900000000000006</v>
      </c>
      <c r="D14" s="19">
        <f t="shared" si="1"/>
        <v>75.400000000000006</v>
      </c>
      <c r="E14" s="19" t="str">
        <f t="shared" si="1"/>
        <v>x</v>
      </c>
      <c r="F14" s="19" t="str">
        <f t="shared" si="1"/>
        <v>x</v>
      </c>
      <c r="G14" s="19" t="str">
        <f t="shared" si="1"/>
        <v>x</v>
      </c>
      <c r="H14" s="19" t="str">
        <f t="shared" si="1"/>
        <v>x</v>
      </c>
      <c r="I14" s="19" t="str">
        <f t="shared" si="1"/>
        <v>x</v>
      </c>
      <c r="J14" s="20">
        <f>SUM(J15)</f>
        <v>141.30000000000001</v>
      </c>
      <c r="K14" s="21">
        <f t="shared" ref="K14:Q14" si="2">IF(COUNTIF(K15,"&lt;&gt;x")&gt;0,SUM(K15),"x")</f>
        <v>1</v>
      </c>
      <c r="L14" s="21">
        <f t="shared" si="2"/>
        <v>2</v>
      </c>
      <c r="M14" s="21" t="str">
        <f t="shared" si="2"/>
        <v>x</v>
      </c>
      <c r="N14" s="21" t="str">
        <f t="shared" si="2"/>
        <v>x</v>
      </c>
      <c r="O14" s="21" t="str">
        <f t="shared" si="2"/>
        <v>x</v>
      </c>
      <c r="P14" s="21" t="str">
        <f t="shared" si="2"/>
        <v>x</v>
      </c>
      <c r="Q14" s="21" t="str">
        <f t="shared" si="2"/>
        <v>x</v>
      </c>
      <c r="R14" s="22">
        <f>SUM(R15)</f>
        <v>3</v>
      </c>
    </row>
    <row r="15" spans="1:22" ht="40.5">
      <c r="A15" s="15">
        <v>1</v>
      </c>
      <c r="B15" s="18" t="s">
        <v>17</v>
      </c>
      <c r="C15" s="19">
        <v>65.900000000000006</v>
      </c>
      <c r="D15" s="19">
        <v>75.400000000000006</v>
      </c>
      <c r="E15" s="19" t="s">
        <v>18</v>
      </c>
      <c r="F15" s="20" t="s">
        <v>18</v>
      </c>
      <c r="G15" s="20" t="s">
        <v>18</v>
      </c>
      <c r="H15" s="20" t="s">
        <v>18</v>
      </c>
      <c r="I15" s="20" t="s">
        <v>18</v>
      </c>
      <c r="J15" s="20">
        <f>SUM(C15:I15)</f>
        <v>141.30000000000001</v>
      </c>
      <c r="K15" s="21">
        <v>1</v>
      </c>
      <c r="L15" s="21">
        <v>2</v>
      </c>
      <c r="M15" s="21" t="s">
        <v>18</v>
      </c>
      <c r="N15" s="21" t="s">
        <v>18</v>
      </c>
      <c r="O15" s="21" t="s">
        <v>18</v>
      </c>
      <c r="P15" s="22" t="s">
        <v>18</v>
      </c>
      <c r="Q15" s="22" t="s">
        <v>18</v>
      </c>
      <c r="R15" s="22">
        <f>SUM(K15:Q15)</f>
        <v>3</v>
      </c>
    </row>
    <row r="16" spans="1:22" ht="18.75" customHeight="1">
      <c r="A16" s="4"/>
      <c r="B16" s="18" t="s">
        <v>19</v>
      </c>
      <c r="C16" s="19" t="str">
        <f t="shared" ref="C16:I16" si="3">IF(COUNTIF(C17,"&lt;&gt;x")&gt;0,SUM(C17),"x")</f>
        <v>x</v>
      </c>
      <c r="D16" s="19">
        <f t="shared" si="3"/>
        <v>196.3</v>
      </c>
      <c r="E16" s="19">
        <f t="shared" si="3"/>
        <v>595</v>
      </c>
      <c r="F16" s="19" t="str">
        <f t="shared" si="3"/>
        <v>x</v>
      </c>
      <c r="G16" s="19" t="str">
        <f t="shared" si="3"/>
        <v>x</v>
      </c>
      <c r="H16" s="19" t="str">
        <f t="shared" si="3"/>
        <v>x</v>
      </c>
      <c r="I16" s="19" t="str">
        <f t="shared" si="3"/>
        <v>x</v>
      </c>
      <c r="J16" s="20">
        <f>SUM(J17)</f>
        <v>791.3</v>
      </c>
      <c r="K16" s="21" t="str">
        <f t="shared" ref="K16:Q16" si="4">IF(COUNTIF(K17,"&lt;&gt;x")&gt;0,SUM(K17),"x")</f>
        <v>x</v>
      </c>
      <c r="L16" s="21">
        <f t="shared" si="4"/>
        <v>10</v>
      </c>
      <c r="M16" s="21">
        <f t="shared" si="4"/>
        <v>31</v>
      </c>
      <c r="N16" s="21" t="str">
        <f t="shared" si="4"/>
        <v>x</v>
      </c>
      <c r="O16" s="21" t="str">
        <f t="shared" si="4"/>
        <v>x</v>
      </c>
      <c r="P16" s="21" t="str">
        <f t="shared" si="4"/>
        <v>x</v>
      </c>
      <c r="Q16" s="21" t="str">
        <f t="shared" si="4"/>
        <v>x</v>
      </c>
      <c r="R16" s="22">
        <f>SUM(R17)</f>
        <v>41</v>
      </c>
    </row>
    <row r="17" spans="1:18" ht="40.5">
      <c r="A17" s="15">
        <v>1</v>
      </c>
      <c r="B17" s="18" t="s">
        <v>17</v>
      </c>
      <c r="C17" s="19" t="s">
        <v>18</v>
      </c>
      <c r="D17" s="19">
        <v>196.3</v>
      </c>
      <c r="E17" s="19">
        <v>595</v>
      </c>
      <c r="F17" s="20" t="s">
        <v>18</v>
      </c>
      <c r="G17" s="20" t="s">
        <v>18</v>
      </c>
      <c r="H17" s="20" t="s">
        <v>18</v>
      </c>
      <c r="I17" s="20" t="s">
        <v>18</v>
      </c>
      <c r="J17" s="20">
        <f>SUM(C17:I17)</f>
        <v>791.3</v>
      </c>
      <c r="K17" s="21" t="s">
        <v>18</v>
      </c>
      <c r="L17" s="21">
        <v>10</v>
      </c>
      <c r="M17" s="21">
        <v>31</v>
      </c>
      <c r="N17" s="21" t="s">
        <v>18</v>
      </c>
      <c r="O17" s="21" t="s">
        <v>18</v>
      </c>
      <c r="P17" s="22" t="s">
        <v>18</v>
      </c>
      <c r="Q17" s="22" t="s">
        <v>18</v>
      </c>
      <c r="R17" s="22">
        <f>SUM(K17:Q17)</f>
        <v>41</v>
      </c>
    </row>
    <row r="18" spans="1:18" ht="18.75" customHeight="1">
      <c r="A18" s="4"/>
      <c r="B18" s="18" t="s">
        <v>20</v>
      </c>
      <c r="C18" s="19" t="str">
        <f t="shared" ref="C18:I18" si="5">IF(COUNTIF(C19,"&lt;&gt;x")&gt;0,SUM(C19),"x")</f>
        <v>x</v>
      </c>
      <c r="D18" s="19" t="str">
        <f t="shared" si="5"/>
        <v>x</v>
      </c>
      <c r="E18" s="19">
        <f t="shared" si="5"/>
        <v>200</v>
      </c>
      <c r="F18" s="19">
        <f t="shared" si="5"/>
        <v>84.9</v>
      </c>
      <c r="G18" s="19" t="str">
        <f t="shared" si="5"/>
        <v>x</v>
      </c>
      <c r="H18" s="19" t="str">
        <f t="shared" si="5"/>
        <v>x</v>
      </c>
      <c r="I18" s="19" t="str">
        <f t="shared" si="5"/>
        <v>x</v>
      </c>
      <c r="J18" s="20">
        <f>SUM(J19)</f>
        <v>284.89999999999998</v>
      </c>
      <c r="K18" s="21" t="str">
        <f t="shared" ref="K18:Q18" si="6">IF(COUNTIF(K19,"&lt;&gt;x")&gt;0,SUM(K19),"x")</f>
        <v>x</v>
      </c>
      <c r="L18" s="21" t="str">
        <f t="shared" si="6"/>
        <v>x</v>
      </c>
      <c r="M18" s="21">
        <f t="shared" si="6"/>
        <v>9</v>
      </c>
      <c r="N18" s="21">
        <f t="shared" si="6"/>
        <v>2</v>
      </c>
      <c r="O18" s="21" t="str">
        <f t="shared" si="6"/>
        <v>x</v>
      </c>
      <c r="P18" s="21" t="str">
        <f t="shared" si="6"/>
        <v>x</v>
      </c>
      <c r="Q18" s="21" t="str">
        <f t="shared" si="6"/>
        <v>x</v>
      </c>
      <c r="R18" s="22">
        <f>SUM(R19)</f>
        <v>11</v>
      </c>
    </row>
    <row r="19" spans="1:18" ht="40.5">
      <c r="A19" s="15">
        <v>1</v>
      </c>
      <c r="B19" s="18" t="s">
        <v>17</v>
      </c>
      <c r="C19" s="19" t="s">
        <v>18</v>
      </c>
      <c r="D19" s="19" t="s">
        <v>18</v>
      </c>
      <c r="E19" s="19">
        <v>200</v>
      </c>
      <c r="F19" s="20">
        <v>84.9</v>
      </c>
      <c r="G19" s="20" t="s">
        <v>18</v>
      </c>
      <c r="H19" s="20" t="s">
        <v>18</v>
      </c>
      <c r="I19" s="20" t="s">
        <v>18</v>
      </c>
      <c r="J19" s="20">
        <f>SUM(C19:I19)</f>
        <v>284.89999999999998</v>
      </c>
      <c r="K19" s="21" t="s">
        <v>18</v>
      </c>
      <c r="L19" s="21" t="s">
        <v>18</v>
      </c>
      <c r="M19" s="21">
        <v>9</v>
      </c>
      <c r="N19" s="21">
        <v>2</v>
      </c>
      <c r="O19" s="21" t="s">
        <v>18</v>
      </c>
      <c r="P19" s="22" t="s">
        <v>18</v>
      </c>
      <c r="Q19" s="22" t="s">
        <v>18</v>
      </c>
      <c r="R19" s="22">
        <f>SUM(K19:Q19)</f>
        <v>11</v>
      </c>
    </row>
    <row r="20" spans="1:18" ht="18.75" customHeight="1">
      <c r="A20" s="4"/>
      <c r="B20" s="18" t="s">
        <v>21</v>
      </c>
      <c r="C20" s="19" t="str">
        <f t="shared" ref="C20:I20" si="7">IF(COUNTIF(C21,"&lt;&gt;x")&gt;0,SUM(C21),"x")</f>
        <v>x</v>
      </c>
      <c r="D20" s="19" t="str">
        <f t="shared" si="7"/>
        <v>x</v>
      </c>
      <c r="E20" s="19" t="str">
        <f t="shared" si="7"/>
        <v>x</v>
      </c>
      <c r="F20" s="19">
        <f t="shared" si="7"/>
        <v>1016.9</v>
      </c>
      <c r="G20" s="19">
        <f t="shared" si="7"/>
        <v>1000</v>
      </c>
      <c r="H20" s="19" t="str">
        <f t="shared" si="7"/>
        <v>x</v>
      </c>
      <c r="I20" s="19" t="str">
        <f t="shared" si="7"/>
        <v>x</v>
      </c>
      <c r="J20" s="20">
        <f>SUM(J21)</f>
        <v>2016.9</v>
      </c>
      <c r="K20" s="21" t="str">
        <f t="shared" ref="K20:Q20" si="8">IF(COUNTIF(K21,"&lt;&gt;x")&gt;0,SUM(K21),"x")</f>
        <v>x</v>
      </c>
      <c r="L20" s="21" t="str">
        <f t="shared" si="8"/>
        <v>x</v>
      </c>
      <c r="M20" s="21" t="str">
        <f t="shared" si="8"/>
        <v>x</v>
      </c>
      <c r="N20" s="21">
        <f t="shared" si="8"/>
        <v>51</v>
      </c>
      <c r="O20" s="21">
        <f t="shared" si="8"/>
        <v>51</v>
      </c>
      <c r="P20" s="21" t="str">
        <f t="shared" si="8"/>
        <v>x</v>
      </c>
      <c r="Q20" s="21" t="str">
        <f t="shared" si="8"/>
        <v>x</v>
      </c>
      <c r="R20" s="22">
        <f>SUM(R21)</f>
        <v>102</v>
      </c>
    </row>
    <row r="21" spans="1:18" ht="40.5">
      <c r="A21" s="15">
        <v>1</v>
      </c>
      <c r="B21" s="18" t="s">
        <v>17</v>
      </c>
      <c r="C21" s="19" t="s">
        <v>18</v>
      </c>
      <c r="D21" s="19" t="s">
        <v>18</v>
      </c>
      <c r="E21" s="19" t="s">
        <v>18</v>
      </c>
      <c r="F21" s="20">
        <v>1016.9</v>
      </c>
      <c r="G21" s="20">
        <v>1000</v>
      </c>
      <c r="H21" s="20" t="s">
        <v>18</v>
      </c>
      <c r="I21" s="20" t="s">
        <v>18</v>
      </c>
      <c r="J21" s="20">
        <f>SUM(C21:I21)</f>
        <v>2016.9</v>
      </c>
      <c r="K21" s="21" t="s">
        <v>18</v>
      </c>
      <c r="L21" s="21" t="s">
        <v>18</v>
      </c>
      <c r="M21" s="21" t="s">
        <v>18</v>
      </c>
      <c r="N21" s="21">
        <v>51</v>
      </c>
      <c r="O21" s="21">
        <v>51</v>
      </c>
      <c r="P21" s="22" t="s">
        <v>18</v>
      </c>
      <c r="Q21" s="22" t="s">
        <v>18</v>
      </c>
      <c r="R21" s="22">
        <f>SUM(K21:Q21)</f>
        <v>102</v>
      </c>
    </row>
    <row r="22" spans="1:18" ht="54" customHeight="1">
      <c r="A22" s="11"/>
      <c r="B22" s="11"/>
      <c r="C22" s="11"/>
      <c r="D22" s="11"/>
      <c r="E22" s="11"/>
      <c r="F22" s="11"/>
      <c r="G22" s="11"/>
      <c r="H22" s="11"/>
      <c r="I22" s="11"/>
      <c r="J22" s="5"/>
      <c r="K22" s="12"/>
      <c r="L22" s="12"/>
      <c r="M22" s="13"/>
      <c r="N22" s="14"/>
      <c r="O22" s="14"/>
      <c r="P22" s="14"/>
      <c r="Q22" s="13"/>
      <c r="R22" s="13"/>
    </row>
    <row r="23" spans="1:18" ht="23.25">
      <c r="B23" s="38" t="s">
        <v>23</v>
      </c>
      <c r="C23" s="38"/>
      <c r="D23" s="38"/>
      <c r="E23" s="23"/>
      <c r="F23" s="23"/>
      <c r="G23" s="24"/>
      <c r="H23" s="25"/>
      <c r="I23" s="26"/>
      <c r="J23" s="26"/>
      <c r="K23" s="25"/>
    </row>
    <row r="24" spans="1:18" ht="23.25">
      <c r="B24" s="38"/>
      <c r="C24" s="38"/>
      <c r="D24" s="38"/>
      <c r="E24" s="27"/>
      <c r="F24" s="28"/>
      <c r="G24" s="27"/>
      <c r="H24" s="28"/>
      <c r="I24" s="39" t="s">
        <v>24</v>
      </c>
      <c r="J24" s="39"/>
      <c r="K24" s="26"/>
    </row>
    <row r="25" spans="1:18" ht="23.25">
      <c r="B25" s="23"/>
      <c r="C25" s="23"/>
      <c r="D25" s="23"/>
      <c r="E25" s="29"/>
      <c r="F25" s="30" t="s">
        <v>25</v>
      </c>
      <c r="G25" s="40"/>
      <c r="H25" s="40"/>
      <c r="I25" s="40"/>
      <c r="J25" s="41" t="s">
        <v>26</v>
      </c>
      <c r="K25" s="41"/>
    </row>
    <row r="26" spans="1:18" ht="23.25">
      <c r="B26" s="24"/>
      <c r="C26" s="24"/>
      <c r="D26" s="24"/>
      <c r="E26" s="24"/>
      <c r="F26" s="31"/>
      <c r="G26" s="42"/>
      <c r="H26" s="42"/>
      <c r="I26" s="42"/>
      <c r="J26" s="32"/>
      <c r="K26" s="32"/>
    </row>
    <row r="27" spans="1:18" ht="23.2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8" ht="23.25">
      <c r="B28" s="33"/>
      <c r="C28" s="33"/>
      <c r="D28" s="33"/>
      <c r="E28" s="33"/>
      <c r="F28" s="35" t="s">
        <v>22</v>
      </c>
      <c r="G28" s="35"/>
      <c r="H28" s="36" t="s">
        <v>28</v>
      </c>
      <c r="I28" s="36"/>
      <c r="J28" s="33"/>
      <c r="K28" s="33"/>
    </row>
    <row r="29" spans="1:18" ht="23.25">
      <c r="B29" s="33"/>
      <c r="C29" s="33"/>
      <c r="D29" s="33"/>
      <c r="E29" s="33"/>
      <c r="F29" s="33"/>
      <c r="G29" s="33"/>
      <c r="H29" s="33"/>
      <c r="I29" s="33"/>
      <c r="J29" s="33"/>
      <c r="K29" s="33"/>
    </row>
  </sheetData>
  <sheetProtection formatCells="0" formatColumns="0" formatRows="0" insertColumns="0" insertRows="0" insertHyperlinks="0" deleteColumns="0" deleteRows="0" sort="0" autoFilter="0" pivotTables="0"/>
  <mergeCells count="13">
    <mergeCell ref="A9:A11"/>
    <mergeCell ref="B9:B11"/>
    <mergeCell ref="C9:J9"/>
    <mergeCell ref="K9:R9"/>
    <mergeCell ref="B7:Q7"/>
    <mergeCell ref="F28:G28"/>
    <mergeCell ref="H28:I28"/>
    <mergeCell ref="P1:R4"/>
    <mergeCell ref="B23:D24"/>
    <mergeCell ref="I24:J24"/>
    <mergeCell ref="G25:I25"/>
    <mergeCell ref="J25:K25"/>
    <mergeCell ref="G26:I26"/>
  </mergeCells>
  <printOptions horizontalCentered="1"/>
  <pageMargins left="0.31496062992126" right="0.31496062992126" top="0.31496062992126" bottom="0.31496062992126" header="0.51181102362205" footer="0.51181102362205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Ноут</cp:lastModifiedBy>
  <dcterms:created xsi:type="dcterms:W3CDTF">2019-02-21T06:26:12Z</dcterms:created>
  <dcterms:modified xsi:type="dcterms:W3CDTF">2021-12-16T15:21:28Z</dcterms:modified>
  <cp:category/>
</cp:coreProperties>
</file>