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64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/>
  <c r="F78"/>
  <c r="F34"/>
  <c r="E33"/>
  <c r="E76"/>
  <c r="E75"/>
  <c r="E74"/>
  <c r="E70"/>
  <c r="H77"/>
  <c r="G77"/>
  <c r="E71"/>
  <c r="E69"/>
  <c r="E66"/>
  <c r="E56"/>
  <c r="E20"/>
  <c r="E19"/>
  <c r="E63"/>
  <c r="F52"/>
  <c r="H26"/>
  <c r="G26"/>
  <c r="H27"/>
  <c r="G27"/>
  <c r="E27" l="1"/>
  <c r="E65"/>
  <c r="G25"/>
  <c r="H25"/>
  <c r="H59"/>
  <c r="G59"/>
  <c r="G58" s="1"/>
  <c r="F59"/>
  <c r="H52"/>
  <c r="H51" s="1"/>
  <c r="E49"/>
  <c r="H34"/>
  <c r="G34"/>
  <c r="H35"/>
  <c r="G35"/>
  <c r="E35" l="1"/>
  <c r="H58"/>
  <c r="F58"/>
  <c r="E52"/>
  <c r="E51" s="1"/>
  <c r="E59"/>
  <c r="E58" s="1"/>
  <c r="H42"/>
  <c r="G42"/>
  <c r="F42"/>
  <c r="F79" s="1"/>
  <c r="F77" s="1"/>
  <c r="H41"/>
  <c r="G41"/>
  <c r="F41"/>
  <c r="E39"/>
  <c r="E42" s="1"/>
  <c r="E79" l="1"/>
  <c r="E77"/>
  <c r="E78"/>
  <c r="E41"/>
  <c r="E31"/>
  <c r="E34" s="1"/>
  <c r="E17" l="1"/>
  <c r="E16"/>
  <c r="E18"/>
</calcChain>
</file>

<file path=xl/sharedStrings.xml><?xml version="1.0" encoding="utf-8"?>
<sst xmlns="http://schemas.openxmlformats.org/spreadsheetml/2006/main" count="324" uniqueCount="87">
  <si>
    <t>№   п/п</t>
  </si>
  <si>
    <t xml:space="preserve">Наименование </t>
  </si>
  <si>
    <t>Испольнитель мероприятия</t>
  </si>
  <si>
    <t>источник финансового обеспечения</t>
  </si>
  <si>
    <t xml:space="preserve">Цель муниципальной программы - Создание условий для эффективного функционирования Администрации и развития местного самоуправления Ярцевского района Смоленской области </t>
  </si>
  <si>
    <t>1.1.</t>
  </si>
  <si>
    <t>1.2.</t>
  </si>
  <si>
    <t>Мероприятия, связанные с оформлением муниципального имущества</t>
  </si>
  <si>
    <t>Администрация муниципального образования "Ярцквский район" Смоленской области</t>
  </si>
  <si>
    <t xml:space="preserve">Средства бюджета муниципального образования "Ярцевский район" Смоленской области </t>
  </si>
  <si>
    <t>Средства бюджета муниципального образования Ярцевское городское поселение Ярцевского района Смоленской области</t>
  </si>
  <si>
    <t xml:space="preserve">Всего </t>
  </si>
  <si>
    <t>очередной финансовый год</t>
  </si>
  <si>
    <t>1-й год планового периода</t>
  </si>
  <si>
    <t>2-й год планового периода</t>
  </si>
  <si>
    <t>x</t>
  </si>
  <si>
    <t>1.3.</t>
  </si>
  <si>
    <t>1.4.</t>
  </si>
  <si>
    <t>Объем средств на реализацию муниципальной программы на очередной финансовый год и плановый период (руб.)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</si>
  <si>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</si>
  <si>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Мероприятия по землеустройству и землепользованию</t>
  </si>
  <si>
    <t>Содержание и ремонт муниципального имущества</t>
  </si>
  <si>
    <t xml:space="preserve">Итого по основному мероприятию 1 муниципальной программы </t>
  </si>
  <si>
    <t>Всего в том числе:</t>
  </si>
  <si>
    <t>2.1.</t>
  </si>
  <si>
    <t xml:space="preserve">Повышение эффективности работы  жилищно-коммунальных служб города и ведомств по улучшению санитарного содержания и благоустройства горолда </t>
  </si>
  <si>
    <t>2.2.</t>
  </si>
  <si>
    <t>2.3.</t>
  </si>
  <si>
    <t xml:space="preserve">Активация деятельности органов территориального общественного самоуправления,  наиболее полного вовлечения населения в самостоятельное осуществление собственных инициатив по вопросам местного значения (%) </t>
  </si>
  <si>
    <t>3.1.</t>
  </si>
  <si>
    <t>3.2.</t>
  </si>
  <si>
    <t>Расходы, связанные с материально-техническим обеспечением</t>
  </si>
  <si>
    <t xml:space="preserve">Итого по основному мероприятию 2 муниципальной программы </t>
  </si>
  <si>
    <t xml:space="preserve">Итого по основному мероприятию 3 муниципальной программы </t>
  </si>
  <si>
    <t xml:space="preserve">Подпрограмма 1 -обеспечивающая подпрограмма </t>
  </si>
  <si>
    <t xml:space="preserve">Итого по основному мероприятию 1 обеспечивающей подпрограммы  </t>
  </si>
  <si>
    <t>4.1.</t>
  </si>
  <si>
    <t>4.2.</t>
  </si>
  <si>
    <t>5.1.</t>
  </si>
  <si>
    <t>5.2.</t>
  </si>
  <si>
    <t>Удовлетворение населения органами местного самоуправления %</t>
  </si>
  <si>
    <t xml:space="preserve">Расходы на обеспечение функций органов местного самоуправления </t>
  </si>
  <si>
    <t xml:space="preserve">Расходы на обеспечение деятельности муниципальных учрждений </t>
  </si>
  <si>
    <t xml:space="preserve">Организация материально-технического обеспечения на территории муниципального образования Ярцевское городское поселение Ярцевского района Смоленской области </t>
  </si>
  <si>
    <t xml:space="preserve">МКУ Автопредприятие №1  г. Ярцево </t>
  </si>
  <si>
    <t>6.1.</t>
  </si>
  <si>
    <t>МКУ Централизованная бухгалтерия муниципальных учреждений</t>
  </si>
  <si>
    <t>6.2.</t>
  </si>
  <si>
    <t xml:space="preserve">Итого по основному мероприятию 3 обеспечивающей подпрограммы  </t>
  </si>
  <si>
    <t xml:space="preserve">Всего по муниципальной программе </t>
  </si>
  <si>
    <t xml:space="preserve">Итого по основному мероприятию 2 обеспечивающей подпрограммы  </t>
  </si>
  <si>
    <t xml:space="preserve">Выплата денежных премий участникам конкурса </t>
  </si>
  <si>
    <t>Основное мероприятие 1 муниципальной программы - "Владение, пользование и распоряжение имуществом, находящимся в муниципальном образовании"</t>
  </si>
  <si>
    <t xml:space="preserve">Основное мероприятие 2 муниципальной программы - "Проведение конкурса "Ярцево-наш общий дом" </t>
  </si>
  <si>
    <t>Основное мероприятие 3 муниципальной программы -"Организация материально-технического обеспечения на территории муниципального образования Ярцевское городское поселение Ярцевского района Смоленской области"</t>
  </si>
  <si>
    <t>Повышение оценки качества эффективности  и результативности муниципального управления Администрации %</t>
  </si>
  <si>
    <t xml:space="preserve">не менее 9 </t>
  </si>
  <si>
    <t>Увеличение доли работников  Администрации, получивших дополнительное профессиональное образование по программам профессиональной переподготовки и повысивших квалификацию за счет средств бюджета  %</t>
  </si>
  <si>
    <t>не менее 9</t>
  </si>
  <si>
    <t>не мене 9</t>
  </si>
  <si>
    <t>да</t>
  </si>
  <si>
    <t>Рационализация использования средств муниципального обрахования "Ярцевский район" Смоленской области при реализации МКУ "Централизованная бухгалтерия муниципальных учреждений" своих полномочий (да/нет)</t>
  </si>
  <si>
    <t xml:space="preserve">Рационализация использования средств муниципального обрахования "Ярцевский район" Смоленской области при реализации МКУ "Автопредприятие №1 г. Ярцево" своих полномочий (да/нет) </t>
  </si>
  <si>
    <t>общая площадь муниципального имущества</t>
  </si>
  <si>
    <t xml:space="preserve">Основное мероприятие 1 обеспечивающей подпрограммы- "Обеспечение организационных условий для реализации муниципальной программы" </t>
  </si>
  <si>
    <t>Основное мероприятие 3 обеспечивающей подпрограммы- "Обеспечение деятельности муниципального казенного учреждения "Централизованная бухгалтерия муниципальных учреждений"</t>
  </si>
  <si>
    <t>Основное мероприятие 2 обеспечивающей подпрограммы-"Обеспечение деятельности муниципального казенного учреждения "Автопредприятие №1  в г. Ярцево"</t>
  </si>
  <si>
    <t xml:space="preserve">Основное мероприятие 4 муниципальной программы -"Проведение независимой оценки качества деятельности муниципальных учреждений в сфере культуры и искусства" </t>
  </si>
  <si>
    <t>Проведение независимой оценки качества деятельности муниципальных учреждений в сфере культуры и искусства</t>
  </si>
  <si>
    <t>Повышение эффективности, оказываемых услуг муниципальными учреждениями в сфере культуры и искусства</t>
  </si>
  <si>
    <t>1.5.</t>
  </si>
  <si>
    <t xml:space="preserve">Расходы на приобретение и установку муниципального имущества </t>
  </si>
  <si>
    <t xml:space="preserve">Итого по основному мероприятию 4 муниципальной программы </t>
  </si>
  <si>
    <t>7.1.</t>
  </si>
  <si>
    <t>7.2.</t>
  </si>
  <si>
    <t>4.3.</t>
  </si>
  <si>
    <t>4.4.</t>
  </si>
  <si>
    <t xml:space="preserve">Приложение 3 к муниципальной программе "Совершенствование деятельности администрации муниципального образования "Ярцевский район" Смоленской области" на 2019 - 2023 годы </t>
  </si>
  <si>
    <t>План реализации муниципальной программы на 2019-2023 годы "Совершествование деятельности Администрации муниципального образования "Ярцевский район" Смоленской области" на 2021 и плановый период 2022-2023годов</t>
  </si>
  <si>
    <t>Итого по основному мероприятию 5 муниципальной программы</t>
  </si>
  <si>
    <t xml:space="preserve">Повышение эффективности работы органов местного самоуправления  </t>
  </si>
  <si>
    <t xml:space="preserve">Основное мероприятие 5 муниципальной программы -«Переподготовка и повышение квалификации кадров в сфере дополнительного профессионального образования»  </t>
  </si>
  <si>
    <t>Переподготовка и повышение квалификации кадров</t>
  </si>
  <si>
    <t xml:space="preserve">  "Гранты в форме субсидии победителям конкурса "Ярцево-наш общий дом""</t>
  </si>
  <si>
    <t xml:space="preserve">  Проведение мероприятий источником финансового обеспечения, которых является резервный фонд Администрации Смоленской области</t>
  </si>
  <si>
    <t>х</t>
  </si>
  <si>
    <t>Приложение 2 к постановлению Администрации муниципального образования "Ярцевский район" Смоленской области от 29.12.2021 № 1728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</si>
</sst>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Border="1"/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85" zoomScaleNormal="85" workbookViewId="0">
      <selection activeCell="G1" sqref="G1:K2"/>
    </sheetView>
  </sheetViews>
  <sheetFormatPr defaultRowHeight="15"/>
  <cols>
    <col min="1" max="1" width="3.85546875" customWidth="1"/>
    <col min="2" max="2" width="21.85546875" customWidth="1"/>
    <col min="3" max="3" width="15.42578125" customWidth="1"/>
    <col min="4" max="4" width="16.5703125" customWidth="1"/>
    <col min="5" max="5" width="11.5703125" customWidth="1"/>
    <col min="6" max="6" width="12.7109375" customWidth="1"/>
    <col min="7" max="7" width="11.28515625" customWidth="1"/>
    <col min="8" max="8" width="12" customWidth="1"/>
    <col min="9" max="9" width="9.7109375" customWidth="1"/>
    <col min="11" max="11" width="8.7109375" customWidth="1"/>
    <col min="12" max="12" width="0.140625" hidden="1" customWidth="1"/>
    <col min="13" max="14" width="9.140625" hidden="1" customWidth="1"/>
    <col min="15" max="15" width="1" hidden="1" customWidth="1"/>
    <col min="19" max="19" width="12.7109375" bestFit="1" customWidth="1"/>
  </cols>
  <sheetData>
    <row r="1" spans="1:15">
      <c r="G1" s="86" t="s">
        <v>86</v>
      </c>
      <c r="H1" s="86"/>
      <c r="I1" s="86"/>
      <c r="J1" s="86"/>
      <c r="K1" s="86"/>
    </row>
    <row r="2" spans="1:15" ht="21.75" customHeight="1">
      <c r="G2" s="86"/>
      <c r="H2" s="86"/>
      <c r="I2" s="86"/>
      <c r="J2" s="86"/>
      <c r="K2" s="86"/>
    </row>
    <row r="3" spans="1:15" ht="21.75" customHeight="1">
      <c r="G3" s="86" t="s">
        <v>77</v>
      </c>
      <c r="H3" s="86"/>
      <c r="I3" s="86"/>
      <c r="J3" s="86"/>
      <c r="K3" s="86"/>
    </row>
    <row r="4" spans="1:15" ht="25.5" customHeight="1">
      <c r="G4" s="86"/>
      <c r="H4" s="86"/>
      <c r="I4" s="86"/>
      <c r="J4" s="86"/>
      <c r="K4" s="86"/>
    </row>
    <row r="5" spans="1:15" ht="14.25" customHeight="1">
      <c r="A5" s="61" t="s">
        <v>78</v>
      </c>
      <c r="B5" s="62"/>
      <c r="C5" s="62"/>
      <c r="D5" s="62"/>
      <c r="E5" s="62"/>
      <c r="F5" s="62"/>
      <c r="G5" s="62"/>
      <c r="H5" s="62"/>
      <c r="I5" s="62"/>
      <c r="J5" s="62"/>
      <c r="K5" s="63"/>
      <c r="L5" s="3"/>
      <c r="M5" s="3"/>
      <c r="N5" s="3"/>
      <c r="O5" s="3"/>
    </row>
    <row r="6" spans="1:15" ht="3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9"/>
      <c r="L6" s="3"/>
      <c r="M6" s="3"/>
      <c r="N6" s="3"/>
      <c r="O6" s="3"/>
    </row>
    <row r="7" spans="1:15">
      <c r="A7" s="1"/>
      <c r="B7" s="85" t="s">
        <v>1</v>
      </c>
      <c r="C7" s="70" t="s">
        <v>2</v>
      </c>
      <c r="D7" s="70" t="s">
        <v>3</v>
      </c>
      <c r="E7" s="70" t="s">
        <v>18</v>
      </c>
      <c r="F7" s="70"/>
      <c r="G7" s="70"/>
      <c r="H7" s="70"/>
      <c r="I7" s="72" t="s">
        <v>19</v>
      </c>
      <c r="J7" s="72"/>
      <c r="K7" s="72"/>
      <c r="L7" s="1"/>
      <c r="M7" s="1"/>
      <c r="N7" s="1"/>
      <c r="O7" s="1"/>
    </row>
    <row r="8" spans="1:15">
      <c r="A8" s="1"/>
      <c r="B8" s="85"/>
      <c r="C8" s="70"/>
      <c r="D8" s="70"/>
      <c r="E8" s="70"/>
      <c r="F8" s="70"/>
      <c r="G8" s="70"/>
      <c r="H8" s="70"/>
      <c r="I8" s="72"/>
      <c r="J8" s="72"/>
      <c r="K8" s="72"/>
      <c r="L8" s="1"/>
      <c r="M8" s="1"/>
      <c r="N8" s="1"/>
      <c r="O8" s="1"/>
    </row>
    <row r="9" spans="1:15" ht="22.5" customHeight="1">
      <c r="A9" s="1"/>
      <c r="B9" s="85"/>
      <c r="C9" s="70"/>
      <c r="D9" s="70"/>
      <c r="E9" s="70"/>
      <c r="F9" s="70"/>
      <c r="G9" s="70"/>
      <c r="H9" s="70"/>
      <c r="I9" s="72"/>
      <c r="J9" s="72"/>
      <c r="K9" s="72"/>
      <c r="L9" s="1"/>
      <c r="M9" s="1"/>
      <c r="N9" s="1"/>
      <c r="O9" s="1"/>
    </row>
    <row r="10" spans="1:15" ht="36.75">
      <c r="A10" s="15" t="s">
        <v>0</v>
      </c>
      <c r="B10" s="85"/>
      <c r="C10" s="70"/>
      <c r="D10" s="70"/>
      <c r="E10" s="16" t="s">
        <v>11</v>
      </c>
      <c r="F10" s="15" t="s">
        <v>12</v>
      </c>
      <c r="G10" s="15" t="s">
        <v>13</v>
      </c>
      <c r="H10" s="15" t="s">
        <v>14</v>
      </c>
      <c r="I10" s="15" t="s">
        <v>12</v>
      </c>
      <c r="J10" s="15" t="s">
        <v>13</v>
      </c>
      <c r="K10" s="15" t="s">
        <v>14</v>
      </c>
      <c r="L10" s="1"/>
      <c r="M10" s="1"/>
      <c r="N10" s="1"/>
      <c r="O10" s="1"/>
    </row>
    <row r="11" spans="1:1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"/>
      <c r="M11" s="1"/>
      <c r="N11" s="1"/>
      <c r="O11" s="1"/>
    </row>
    <row r="12" spans="1:15" ht="29.25" customHeight="1">
      <c r="A12" s="72" t="s">
        <v>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32.25" customHeight="1">
      <c r="A13" s="89" t="s">
        <v>52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1"/>
    </row>
    <row r="14" spans="1:15" ht="42.75" customHeight="1">
      <c r="A14" s="2" t="s">
        <v>5</v>
      </c>
      <c r="B14" s="24" t="s">
        <v>63</v>
      </c>
      <c r="C14" s="5" t="s">
        <v>15</v>
      </c>
      <c r="D14" s="5" t="s">
        <v>15</v>
      </c>
      <c r="E14" s="5" t="s">
        <v>15</v>
      </c>
      <c r="F14" s="5" t="s">
        <v>15</v>
      </c>
      <c r="G14" s="5" t="s">
        <v>15</v>
      </c>
      <c r="H14" s="5" t="s">
        <v>15</v>
      </c>
      <c r="I14" s="4">
        <v>8586.1</v>
      </c>
      <c r="J14" s="5" t="s">
        <v>15</v>
      </c>
      <c r="K14" s="5" t="s">
        <v>15</v>
      </c>
      <c r="L14" s="1"/>
      <c r="M14" s="1"/>
      <c r="N14" s="1"/>
      <c r="O14" s="1"/>
    </row>
    <row r="15" spans="1:15" ht="60">
      <c r="A15" s="85" t="s">
        <v>6</v>
      </c>
      <c r="B15" s="70" t="s">
        <v>7</v>
      </c>
      <c r="C15" s="70" t="s">
        <v>8</v>
      </c>
      <c r="D15" s="6" t="s">
        <v>9</v>
      </c>
      <c r="E15" s="23">
        <v>196990</v>
      </c>
      <c r="F15" s="23">
        <v>196990</v>
      </c>
      <c r="G15" s="27">
        <v>0</v>
      </c>
      <c r="H15" s="23">
        <v>0</v>
      </c>
      <c r="I15" s="19" t="s">
        <v>15</v>
      </c>
      <c r="J15" s="5" t="s">
        <v>15</v>
      </c>
      <c r="K15" s="5" t="s">
        <v>15</v>
      </c>
      <c r="L15" s="1"/>
      <c r="M15" s="1"/>
      <c r="N15" s="1"/>
      <c r="O15" s="1"/>
    </row>
    <row r="16" spans="1:15" ht="130.5" customHeight="1">
      <c r="A16" s="85"/>
      <c r="B16" s="70"/>
      <c r="C16" s="70"/>
      <c r="D16" s="6" t="s">
        <v>10</v>
      </c>
      <c r="E16" s="23">
        <f t="shared" ref="E16:E20" si="0">F16+G16+H16</f>
        <v>1540000</v>
      </c>
      <c r="F16" s="23">
        <v>500000</v>
      </c>
      <c r="G16" s="23">
        <v>520000</v>
      </c>
      <c r="H16" s="23">
        <v>520000</v>
      </c>
      <c r="I16" s="19" t="s">
        <v>15</v>
      </c>
      <c r="J16" s="5" t="s">
        <v>15</v>
      </c>
      <c r="K16" s="5" t="s">
        <v>15</v>
      </c>
      <c r="L16" s="1"/>
      <c r="M16" s="1"/>
      <c r="N16" s="1"/>
      <c r="O16" s="1"/>
    </row>
    <row r="17" spans="1:15" ht="60">
      <c r="A17" s="87" t="s">
        <v>16</v>
      </c>
      <c r="B17" s="70" t="s">
        <v>20</v>
      </c>
      <c r="C17" s="70" t="s">
        <v>8</v>
      </c>
      <c r="D17" s="6" t="s">
        <v>9</v>
      </c>
      <c r="E17" s="23">
        <f t="shared" si="0"/>
        <v>85000</v>
      </c>
      <c r="F17" s="23">
        <v>85000</v>
      </c>
      <c r="G17" s="23">
        <v>0</v>
      </c>
      <c r="H17" s="23">
        <v>0</v>
      </c>
      <c r="I17" s="19" t="s">
        <v>15</v>
      </c>
      <c r="J17" s="5" t="s">
        <v>15</v>
      </c>
      <c r="K17" s="5" t="s">
        <v>15</v>
      </c>
      <c r="L17" s="1"/>
      <c r="M17" s="1"/>
      <c r="N17" s="1"/>
      <c r="O17" s="1"/>
    </row>
    <row r="18" spans="1:15" ht="84">
      <c r="A18" s="88"/>
      <c r="B18" s="70"/>
      <c r="C18" s="70"/>
      <c r="D18" s="6" t="s">
        <v>10</v>
      </c>
      <c r="E18" s="23">
        <f t="shared" si="0"/>
        <v>745000</v>
      </c>
      <c r="F18" s="23">
        <v>320000</v>
      </c>
      <c r="G18" s="23">
        <v>225000</v>
      </c>
      <c r="H18" s="23">
        <v>200000</v>
      </c>
      <c r="I18" s="19" t="s">
        <v>15</v>
      </c>
      <c r="J18" s="5" t="s">
        <v>15</v>
      </c>
      <c r="K18" s="5" t="s">
        <v>15</v>
      </c>
      <c r="L18" s="1"/>
      <c r="M18" s="1"/>
      <c r="N18" s="1"/>
      <c r="O18" s="1"/>
    </row>
    <row r="19" spans="1:15" ht="60">
      <c r="A19" s="85" t="s">
        <v>17</v>
      </c>
      <c r="B19" s="70" t="s">
        <v>21</v>
      </c>
      <c r="C19" s="70" t="s">
        <v>8</v>
      </c>
      <c r="D19" s="6" t="s">
        <v>9</v>
      </c>
      <c r="E19" s="23">
        <f>F19+G19+H19</f>
        <v>340689.26</v>
      </c>
      <c r="F19" s="23">
        <v>340689.26</v>
      </c>
      <c r="G19" s="23">
        <v>0</v>
      </c>
      <c r="H19" s="23">
        <v>0</v>
      </c>
      <c r="I19" s="5" t="s">
        <v>15</v>
      </c>
      <c r="J19" s="5" t="s">
        <v>15</v>
      </c>
      <c r="K19" s="5" t="s">
        <v>15</v>
      </c>
      <c r="L19" s="1"/>
      <c r="M19" s="1"/>
      <c r="N19" s="1"/>
      <c r="O19" s="1"/>
    </row>
    <row r="20" spans="1:15" ht="84">
      <c r="A20" s="85"/>
      <c r="B20" s="70"/>
      <c r="C20" s="70"/>
      <c r="D20" s="6" t="s">
        <v>10</v>
      </c>
      <c r="E20" s="23">
        <f t="shared" si="0"/>
        <v>12954465.18</v>
      </c>
      <c r="F20" s="23">
        <v>2836712.31</v>
      </c>
      <c r="G20" s="23">
        <v>6785514.6699999999</v>
      </c>
      <c r="H20" s="23">
        <v>3332238.2</v>
      </c>
      <c r="I20" s="28" t="s">
        <v>15</v>
      </c>
      <c r="J20" s="5" t="s">
        <v>15</v>
      </c>
      <c r="K20" s="5" t="s">
        <v>15</v>
      </c>
      <c r="L20" s="1"/>
      <c r="M20" s="1"/>
      <c r="N20" s="1"/>
      <c r="O20" s="1"/>
    </row>
    <row r="21" spans="1:15" ht="60">
      <c r="A21" s="101" t="s">
        <v>70</v>
      </c>
      <c r="B21" s="99" t="s">
        <v>71</v>
      </c>
      <c r="C21" s="99" t="s">
        <v>8</v>
      </c>
      <c r="D21" s="35" t="s">
        <v>9</v>
      </c>
      <c r="E21" s="23">
        <v>0</v>
      </c>
      <c r="F21" s="23">
        <v>0</v>
      </c>
      <c r="G21" s="23">
        <v>0</v>
      </c>
      <c r="H21" s="23">
        <v>0</v>
      </c>
      <c r="I21" s="28" t="s">
        <v>15</v>
      </c>
      <c r="J21" s="28" t="s">
        <v>15</v>
      </c>
      <c r="K21" s="28" t="s">
        <v>15</v>
      </c>
      <c r="L21" s="1"/>
      <c r="M21" s="1"/>
      <c r="N21" s="1"/>
      <c r="O21" s="1"/>
    </row>
    <row r="22" spans="1:15" ht="102.75" customHeight="1">
      <c r="A22" s="102"/>
      <c r="B22" s="100"/>
      <c r="C22" s="100"/>
      <c r="D22" s="35" t="s">
        <v>10</v>
      </c>
      <c r="E22" s="23">
        <v>125929</v>
      </c>
      <c r="F22" s="23">
        <v>125929</v>
      </c>
      <c r="G22" s="23">
        <v>0</v>
      </c>
      <c r="H22" s="23">
        <v>0</v>
      </c>
      <c r="I22" s="28" t="s">
        <v>15</v>
      </c>
      <c r="J22" s="28" t="s">
        <v>15</v>
      </c>
      <c r="K22" s="28" t="s">
        <v>15</v>
      </c>
      <c r="L22" s="1"/>
      <c r="M22" s="1"/>
      <c r="N22" s="1"/>
      <c r="O22" s="1"/>
    </row>
    <row r="23" spans="1:15" ht="102.75" customHeight="1">
      <c r="A23" s="42">
        <v>1.6</v>
      </c>
      <c r="B23" s="40" t="s">
        <v>84</v>
      </c>
      <c r="C23" s="51" t="s">
        <v>8</v>
      </c>
      <c r="D23" s="36" t="s">
        <v>9</v>
      </c>
      <c r="E23" s="38">
        <v>3325</v>
      </c>
      <c r="F23" s="38">
        <v>3325</v>
      </c>
      <c r="G23" s="38">
        <v>0</v>
      </c>
      <c r="H23" s="38">
        <v>0</v>
      </c>
      <c r="I23" s="39" t="s">
        <v>85</v>
      </c>
      <c r="J23" s="39" t="s">
        <v>85</v>
      </c>
      <c r="K23" s="39" t="s">
        <v>85</v>
      </c>
      <c r="L23" s="1"/>
      <c r="M23" s="1"/>
      <c r="N23" s="1"/>
      <c r="O23" s="1"/>
    </row>
    <row r="24" spans="1:15" ht="102.75" customHeight="1">
      <c r="A24" s="43"/>
      <c r="B24" s="41"/>
      <c r="C24" s="41"/>
      <c r="D24" s="36" t="s">
        <v>10</v>
      </c>
      <c r="E24" s="38">
        <v>1960</v>
      </c>
      <c r="F24" s="38">
        <v>1960</v>
      </c>
      <c r="G24" s="38">
        <v>0</v>
      </c>
      <c r="H24" s="38">
        <v>0</v>
      </c>
      <c r="I24" s="39" t="s">
        <v>85</v>
      </c>
      <c r="J24" s="39" t="s">
        <v>85</v>
      </c>
      <c r="K24" s="39" t="s">
        <v>85</v>
      </c>
      <c r="L24" s="1"/>
      <c r="M24" s="1"/>
      <c r="N24" s="1"/>
      <c r="O24" s="1"/>
    </row>
    <row r="25" spans="1:15" ht="25.5" customHeight="1">
      <c r="A25" s="61" t="s">
        <v>22</v>
      </c>
      <c r="B25" s="63"/>
      <c r="C25" s="70"/>
      <c r="D25" s="5" t="s">
        <v>23</v>
      </c>
      <c r="E25" s="27">
        <v>15993358.439999999</v>
      </c>
      <c r="F25" s="27">
        <v>4410605.57</v>
      </c>
      <c r="G25" s="23">
        <f>G26+G27</f>
        <v>7530514.6699999999</v>
      </c>
      <c r="H25" s="23">
        <f>H26+H27</f>
        <v>4052238.2</v>
      </c>
      <c r="I25" s="5" t="s">
        <v>15</v>
      </c>
      <c r="J25" s="5" t="s">
        <v>15</v>
      </c>
      <c r="K25" s="5" t="s">
        <v>15</v>
      </c>
      <c r="L25" s="1"/>
      <c r="M25" s="1"/>
      <c r="N25" s="1"/>
      <c r="O25" s="1"/>
    </row>
    <row r="26" spans="1:15" ht="60">
      <c r="A26" s="67"/>
      <c r="B26" s="69"/>
      <c r="C26" s="70"/>
      <c r="D26" s="6" t="s">
        <v>9</v>
      </c>
      <c r="E26" s="27">
        <v>626004.26</v>
      </c>
      <c r="F26" s="27">
        <v>626004.26</v>
      </c>
      <c r="G26" s="27">
        <f>G17+G15</f>
        <v>0</v>
      </c>
      <c r="H26" s="23">
        <f>H17+H15</f>
        <v>0</v>
      </c>
      <c r="I26" s="5" t="s">
        <v>15</v>
      </c>
      <c r="J26" s="5" t="s">
        <v>15</v>
      </c>
      <c r="K26" s="5" t="s">
        <v>15</v>
      </c>
      <c r="L26" s="1"/>
      <c r="M26" s="1"/>
      <c r="N26" s="1"/>
      <c r="O26" s="1"/>
    </row>
    <row r="27" spans="1:15" ht="84">
      <c r="A27" s="71"/>
      <c r="B27" s="71"/>
      <c r="C27" s="7"/>
      <c r="D27" s="6" t="s">
        <v>10</v>
      </c>
      <c r="E27" s="27">
        <f>F27+G27+H27</f>
        <v>15367354.18</v>
      </c>
      <c r="F27" s="27">
        <f>F16+F18+F20+F22+F24</f>
        <v>3784601.31</v>
      </c>
      <c r="G27" s="23">
        <f>G20+G18+G16</f>
        <v>7530514.6699999999</v>
      </c>
      <c r="H27" s="23">
        <f>H20+H18+H16</f>
        <v>4052238.2</v>
      </c>
      <c r="I27" s="5" t="s">
        <v>15</v>
      </c>
      <c r="J27" s="5" t="s">
        <v>15</v>
      </c>
      <c r="K27" s="5" t="s">
        <v>15</v>
      </c>
      <c r="L27" s="1"/>
      <c r="M27" s="1"/>
      <c r="N27" s="1"/>
      <c r="O27" s="1"/>
    </row>
    <row r="28" spans="1:15" ht="20.25" customHeight="1">
      <c r="A28" s="82" t="s">
        <v>53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5" ht="81" customHeight="1">
      <c r="A29" s="5" t="s">
        <v>24</v>
      </c>
      <c r="B29" s="22" t="s">
        <v>25</v>
      </c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5" t="s">
        <v>15</v>
      </c>
      <c r="I29" s="5">
        <v>100</v>
      </c>
      <c r="J29" s="5">
        <v>100</v>
      </c>
      <c r="K29" s="5">
        <v>100</v>
      </c>
      <c r="L29" s="1"/>
      <c r="M29" s="1"/>
      <c r="N29" s="1"/>
      <c r="O29" s="1"/>
    </row>
    <row r="30" spans="1:15" ht="108.75" customHeight="1">
      <c r="A30" s="5" t="s">
        <v>26</v>
      </c>
      <c r="B30" s="20" t="s">
        <v>28</v>
      </c>
      <c r="C30" s="5" t="s">
        <v>15</v>
      </c>
      <c r="D30" s="5" t="s">
        <v>15</v>
      </c>
      <c r="E30" s="5" t="s">
        <v>15</v>
      </c>
      <c r="F30" s="5" t="s">
        <v>15</v>
      </c>
      <c r="G30" s="5" t="s">
        <v>15</v>
      </c>
      <c r="H30" s="5" t="s">
        <v>15</v>
      </c>
      <c r="I30" s="5">
        <v>100</v>
      </c>
      <c r="J30" s="5">
        <v>100</v>
      </c>
      <c r="K30" s="5">
        <v>100</v>
      </c>
      <c r="L30" s="1"/>
      <c r="M30" s="1"/>
      <c r="N30" s="1"/>
      <c r="O30" s="1"/>
    </row>
    <row r="31" spans="1:15" ht="54" customHeight="1">
      <c r="A31" s="73" t="s">
        <v>27</v>
      </c>
      <c r="B31" s="70" t="s">
        <v>51</v>
      </c>
      <c r="C31" s="70" t="s">
        <v>8</v>
      </c>
      <c r="D31" s="72" t="s">
        <v>10</v>
      </c>
      <c r="E31" s="75">
        <f>F31+G31+H31</f>
        <v>802000</v>
      </c>
      <c r="F31" s="75">
        <v>202000</v>
      </c>
      <c r="G31" s="75">
        <v>300000</v>
      </c>
      <c r="H31" s="75">
        <v>300000</v>
      </c>
      <c r="I31" s="85" t="s">
        <v>15</v>
      </c>
      <c r="J31" s="85" t="s">
        <v>15</v>
      </c>
      <c r="K31" s="85" t="s">
        <v>15</v>
      </c>
      <c r="L31" s="1"/>
      <c r="M31" s="1"/>
      <c r="N31" s="1"/>
      <c r="O31" s="1"/>
    </row>
    <row r="32" spans="1:15" ht="31.5" customHeight="1">
      <c r="A32" s="74"/>
      <c r="B32" s="70"/>
      <c r="C32" s="70"/>
      <c r="D32" s="72"/>
      <c r="E32" s="75"/>
      <c r="F32" s="75"/>
      <c r="G32" s="75"/>
      <c r="H32" s="75"/>
      <c r="I32" s="85"/>
      <c r="J32" s="85"/>
      <c r="K32" s="85"/>
      <c r="L32" s="1"/>
      <c r="M32" s="1"/>
      <c r="N32" s="1"/>
      <c r="O32" s="1"/>
    </row>
    <row r="33" spans="1:16" ht="90" customHeight="1">
      <c r="A33" s="44">
        <v>2.4</v>
      </c>
      <c r="B33" s="34" t="s">
        <v>83</v>
      </c>
      <c r="C33" s="35" t="s">
        <v>8</v>
      </c>
      <c r="D33" s="37" t="s">
        <v>10</v>
      </c>
      <c r="E33" s="38">
        <f>F33+G33+H33</f>
        <v>97000</v>
      </c>
      <c r="F33" s="38">
        <v>97000</v>
      </c>
      <c r="G33" s="38">
        <v>0</v>
      </c>
      <c r="H33" s="38">
        <v>0</v>
      </c>
      <c r="I33" s="39"/>
      <c r="J33" s="39"/>
      <c r="K33" s="39"/>
      <c r="L33" s="1"/>
      <c r="M33" s="1"/>
      <c r="N33" s="1"/>
      <c r="O33" s="1"/>
    </row>
    <row r="34" spans="1:16" ht="48.75" customHeight="1">
      <c r="A34" s="76" t="s">
        <v>32</v>
      </c>
      <c r="B34" s="77"/>
      <c r="C34" s="8"/>
      <c r="D34" s="13" t="s">
        <v>23</v>
      </c>
      <c r="E34" s="23">
        <f>E31+E33</f>
        <v>899000</v>
      </c>
      <c r="F34" s="23">
        <f>F31+F33</f>
        <v>299000</v>
      </c>
      <c r="G34" s="23">
        <f>G31</f>
        <v>300000</v>
      </c>
      <c r="H34" s="23">
        <f>H31</f>
        <v>300000</v>
      </c>
      <c r="I34" s="13" t="s">
        <v>15</v>
      </c>
      <c r="J34" s="13" t="s">
        <v>15</v>
      </c>
      <c r="K34" s="13" t="s">
        <v>15</v>
      </c>
      <c r="L34" s="1"/>
      <c r="M34" s="1"/>
      <c r="N34" s="1"/>
      <c r="O34" s="1"/>
    </row>
    <row r="35" spans="1:16" ht="0.75" customHeight="1">
      <c r="A35" s="78"/>
      <c r="B35" s="79"/>
      <c r="C35" s="8"/>
      <c r="D35" s="72" t="s">
        <v>10</v>
      </c>
      <c r="E35" s="75">
        <f>F35+G35+H35</f>
        <v>899000</v>
      </c>
      <c r="F35" s="75">
        <v>299000</v>
      </c>
      <c r="G35" s="75">
        <f>G31</f>
        <v>300000</v>
      </c>
      <c r="H35" s="75">
        <f>H31</f>
        <v>300000</v>
      </c>
      <c r="I35" s="85" t="s">
        <v>15</v>
      </c>
      <c r="J35" s="85" t="s">
        <v>15</v>
      </c>
      <c r="K35" s="85" t="s">
        <v>15</v>
      </c>
      <c r="L35" s="1"/>
      <c r="M35" s="1"/>
      <c r="N35" s="1"/>
      <c r="O35" s="1"/>
    </row>
    <row r="36" spans="1:16" ht="86.25" customHeight="1">
      <c r="A36" s="80"/>
      <c r="B36" s="81"/>
      <c r="C36" s="8"/>
      <c r="D36" s="72"/>
      <c r="E36" s="75"/>
      <c r="F36" s="75"/>
      <c r="G36" s="75"/>
      <c r="H36" s="75"/>
      <c r="I36" s="85"/>
      <c r="J36" s="85"/>
      <c r="K36" s="85"/>
      <c r="L36" s="1"/>
      <c r="M36" s="1"/>
      <c r="N36" s="1"/>
      <c r="O36" s="1"/>
    </row>
    <row r="37" spans="1:16" ht="25.5" customHeight="1">
      <c r="A37" s="72" t="s">
        <v>54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17"/>
    </row>
    <row r="38" spans="1:16" ht="128.25" customHeight="1">
      <c r="A38" s="13" t="s">
        <v>29</v>
      </c>
      <c r="B38" s="11" t="s">
        <v>43</v>
      </c>
      <c r="C38" s="13" t="s">
        <v>15</v>
      </c>
      <c r="D38" s="13" t="s">
        <v>15</v>
      </c>
      <c r="E38" s="19" t="s">
        <v>15</v>
      </c>
      <c r="F38" s="19" t="s">
        <v>15</v>
      </c>
      <c r="G38" s="19" t="s">
        <v>15</v>
      </c>
      <c r="H38" s="19" t="s">
        <v>15</v>
      </c>
      <c r="I38" s="13">
        <v>100</v>
      </c>
      <c r="J38" s="13" t="s">
        <v>15</v>
      </c>
      <c r="K38" s="13" t="s">
        <v>15</v>
      </c>
      <c r="L38" s="1"/>
      <c r="M38" s="1"/>
      <c r="N38" s="1"/>
      <c r="O38" s="1"/>
    </row>
    <row r="39" spans="1:16">
      <c r="A39" s="73" t="s">
        <v>30</v>
      </c>
      <c r="B39" s="70" t="s">
        <v>31</v>
      </c>
      <c r="C39" s="70" t="s">
        <v>8</v>
      </c>
      <c r="D39" s="72" t="s">
        <v>10</v>
      </c>
      <c r="E39" s="75">
        <f>F39+G39+H39</f>
        <v>321921.2</v>
      </c>
      <c r="F39" s="75">
        <v>106321.2</v>
      </c>
      <c r="G39" s="75">
        <v>107800</v>
      </c>
      <c r="H39" s="75">
        <v>107800</v>
      </c>
      <c r="I39" s="85" t="s">
        <v>15</v>
      </c>
      <c r="J39" s="85" t="s">
        <v>15</v>
      </c>
      <c r="K39" s="85" t="s">
        <v>15</v>
      </c>
      <c r="L39" s="1"/>
      <c r="M39" s="1"/>
      <c r="N39" s="1"/>
      <c r="O39" s="1"/>
    </row>
    <row r="40" spans="1:16" ht="55.5" customHeight="1">
      <c r="A40" s="74"/>
      <c r="B40" s="70"/>
      <c r="C40" s="70"/>
      <c r="D40" s="72"/>
      <c r="E40" s="75"/>
      <c r="F40" s="75"/>
      <c r="G40" s="75"/>
      <c r="H40" s="75"/>
      <c r="I40" s="85"/>
      <c r="J40" s="85"/>
      <c r="K40" s="85"/>
      <c r="L40" s="3"/>
      <c r="M40" s="3"/>
      <c r="N40" s="3"/>
      <c r="O40" s="3"/>
    </row>
    <row r="41" spans="1:16">
      <c r="A41" s="70" t="s">
        <v>33</v>
      </c>
      <c r="B41" s="70"/>
      <c r="C41" s="72"/>
      <c r="D41" s="5" t="s">
        <v>23</v>
      </c>
      <c r="E41" s="23">
        <f>E39</f>
        <v>321921.2</v>
      </c>
      <c r="F41" s="23">
        <f>F39</f>
        <v>106321.2</v>
      </c>
      <c r="G41" s="23">
        <f>G39</f>
        <v>107800</v>
      </c>
      <c r="H41" s="23">
        <f>H39</f>
        <v>107800</v>
      </c>
      <c r="I41" s="5" t="s">
        <v>15</v>
      </c>
      <c r="J41" s="5" t="s">
        <v>15</v>
      </c>
      <c r="K41" s="5" t="s">
        <v>15</v>
      </c>
      <c r="L41" s="3"/>
      <c r="M41" s="3"/>
      <c r="N41" s="3"/>
      <c r="O41" s="3"/>
    </row>
    <row r="42" spans="1:16">
      <c r="A42" s="70"/>
      <c r="B42" s="70"/>
      <c r="C42" s="72"/>
      <c r="D42" s="72" t="s">
        <v>10</v>
      </c>
      <c r="E42" s="75">
        <f>E39</f>
        <v>321921.2</v>
      </c>
      <c r="F42" s="75">
        <f>F39</f>
        <v>106321.2</v>
      </c>
      <c r="G42" s="75">
        <f>G39</f>
        <v>107800</v>
      </c>
      <c r="H42" s="75">
        <f>H39</f>
        <v>107800</v>
      </c>
      <c r="I42" s="85" t="s">
        <v>15</v>
      </c>
      <c r="J42" s="85" t="s">
        <v>15</v>
      </c>
      <c r="K42" s="85" t="s">
        <v>15</v>
      </c>
      <c r="L42" s="3"/>
      <c r="M42" s="3"/>
      <c r="N42" s="3"/>
      <c r="O42" s="3"/>
    </row>
    <row r="43" spans="1:16" ht="90.75" customHeight="1">
      <c r="A43" s="70"/>
      <c r="B43" s="70"/>
      <c r="C43" s="72"/>
      <c r="D43" s="72"/>
      <c r="E43" s="75"/>
      <c r="F43" s="75"/>
      <c r="G43" s="75"/>
      <c r="H43" s="75"/>
      <c r="I43" s="85"/>
      <c r="J43" s="85"/>
      <c r="K43" s="85"/>
      <c r="L43" s="3"/>
      <c r="M43" s="3"/>
      <c r="N43" s="3"/>
      <c r="O43" s="3"/>
    </row>
    <row r="44" spans="1:16">
      <c r="A44" s="72" t="s">
        <v>34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  <row r="45" spans="1:16">
      <c r="A45" s="92" t="s">
        <v>64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3"/>
      <c r="M45" s="3"/>
      <c r="N45" s="3"/>
      <c r="O45" s="3"/>
    </row>
    <row r="46" spans="1:16" ht="63" customHeight="1">
      <c r="A46" s="31" t="s">
        <v>36</v>
      </c>
      <c r="B46" s="22" t="s">
        <v>55</v>
      </c>
      <c r="C46" s="5" t="s">
        <v>15</v>
      </c>
      <c r="D46" s="5" t="s">
        <v>15</v>
      </c>
      <c r="E46" s="5" t="s">
        <v>15</v>
      </c>
      <c r="F46" s="5" t="s">
        <v>15</v>
      </c>
      <c r="G46" s="5" t="s">
        <v>15</v>
      </c>
      <c r="H46" s="5" t="s">
        <v>15</v>
      </c>
      <c r="I46" s="5">
        <v>100</v>
      </c>
      <c r="J46" s="5">
        <v>100</v>
      </c>
      <c r="K46" s="5">
        <v>100</v>
      </c>
      <c r="L46" s="3"/>
      <c r="M46" s="3"/>
      <c r="N46" s="3"/>
      <c r="O46" s="3"/>
    </row>
    <row r="47" spans="1:16" ht="39" customHeight="1">
      <c r="A47" s="31" t="s">
        <v>37</v>
      </c>
      <c r="B47" s="22" t="s">
        <v>40</v>
      </c>
      <c r="C47" s="5" t="s">
        <v>15</v>
      </c>
      <c r="D47" s="5" t="s">
        <v>15</v>
      </c>
      <c r="E47" s="5" t="s">
        <v>15</v>
      </c>
      <c r="F47" s="5" t="s">
        <v>15</v>
      </c>
      <c r="G47" s="5" t="s">
        <v>15</v>
      </c>
      <c r="H47" s="5" t="s">
        <v>15</v>
      </c>
      <c r="I47" s="5">
        <v>100</v>
      </c>
      <c r="J47" s="5">
        <v>100</v>
      </c>
      <c r="K47" s="5">
        <v>100</v>
      </c>
      <c r="L47" s="3"/>
      <c r="M47" s="3"/>
      <c r="N47" s="3"/>
      <c r="O47" s="3"/>
    </row>
    <row r="48" spans="1:16" ht="116.25" customHeight="1">
      <c r="A48" s="31" t="s">
        <v>75</v>
      </c>
      <c r="B48" s="22" t="s">
        <v>57</v>
      </c>
      <c r="C48" s="5" t="s">
        <v>15</v>
      </c>
      <c r="D48" s="5" t="s">
        <v>15</v>
      </c>
      <c r="E48" s="5" t="s">
        <v>15</v>
      </c>
      <c r="F48" s="5" t="s">
        <v>15</v>
      </c>
      <c r="G48" s="5" t="s">
        <v>15</v>
      </c>
      <c r="H48" s="5" t="s">
        <v>15</v>
      </c>
      <c r="I48" s="21" t="s">
        <v>56</v>
      </c>
      <c r="J48" s="21" t="s">
        <v>58</v>
      </c>
      <c r="K48" s="21" t="s">
        <v>59</v>
      </c>
      <c r="L48" s="3"/>
      <c r="M48" s="3"/>
      <c r="N48" s="3"/>
      <c r="O48" s="3"/>
    </row>
    <row r="49" spans="1:15" ht="15" customHeight="1">
      <c r="A49" s="93" t="s">
        <v>76</v>
      </c>
      <c r="B49" s="70" t="s">
        <v>41</v>
      </c>
      <c r="C49" s="94" t="s">
        <v>8</v>
      </c>
      <c r="D49" s="94" t="s">
        <v>9</v>
      </c>
      <c r="E49" s="75">
        <f>F49+G49+H49</f>
        <v>125719530.74000001</v>
      </c>
      <c r="F49" s="96">
        <v>45037821.609999999</v>
      </c>
      <c r="G49" s="96">
        <v>42318465.130000003</v>
      </c>
      <c r="H49" s="96">
        <v>38363244</v>
      </c>
      <c r="I49" s="85" t="s">
        <v>15</v>
      </c>
      <c r="J49" s="85" t="s">
        <v>15</v>
      </c>
      <c r="K49" s="85" t="s">
        <v>15</v>
      </c>
      <c r="L49" s="3"/>
      <c r="M49" s="3"/>
      <c r="N49" s="3"/>
      <c r="O49" s="3"/>
    </row>
    <row r="50" spans="1:15" ht="53.25" customHeight="1">
      <c r="A50" s="93"/>
      <c r="B50" s="70"/>
      <c r="C50" s="95"/>
      <c r="D50" s="95"/>
      <c r="E50" s="75"/>
      <c r="F50" s="96"/>
      <c r="G50" s="96"/>
      <c r="H50" s="96"/>
      <c r="I50" s="85"/>
      <c r="J50" s="85"/>
      <c r="K50" s="85"/>
      <c r="L50" s="3"/>
      <c r="M50" s="3"/>
      <c r="N50" s="3"/>
      <c r="O50" s="3"/>
    </row>
    <row r="51" spans="1:15" ht="15" customHeight="1">
      <c r="A51" s="70" t="s">
        <v>35</v>
      </c>
      <c r="B51" s="70"/>
      <c r="C51" s="70"/>
      <c r="D51" s="9" t="s">
        <v>23</v>
      </c>
      <c r="E51" s="23">
        <f>E52</f>
        <v>125719530.74000001</v>
      </c>
      <c r="F51" s="23">
        <v>45037821.609999999</v>
      </c>
      <c r="G51" s="23">
        <v>42318465.130000003</v>
      </c>
      <c r="H51" s="23">
        <f>H52</f>
        <v>38363244</v>
      </c>
      <c r="I51" s="9" t="s">
        <v>15</v>
      </c>
      <c r="J51" s="9" t="s">
        <v>15</v>
      </c>
      <c r="K51" s="9" t="s">
        <v>15</v>
      </c>
      <c r="L51" s="3"/>
      <c r="M51" s="3"/>
      <c r="N51" s="3"/>
      <c r="O51" s="3"/>
    </row>
    <row r="52" spans="1:15">
      <c r="A52" s="70"/>
      <c r="B52" s="70"/>
      <c r="C52" s="70"/>
      <c r="D52" s="94" t="s">
        <v>9</v>
      </c>
      <c r="E52" s="75">
        <f>F52+G52+H52</f>
        <v>125719530.74000001</v>
      </c>
      <c r="F52" s="75">
        <f>F49</f>
        <v>45037821.609999999</v>
      </c>
      <c r="G52" s="75">
        <v>42318465.130000003</v>
      </c>
      <c r="H52" s="75">
        <f>H49</f>
        <v>38363244</v>
      </c>
      <c r="I52" s="85" t="s">
        <v>15</v>
      </c>
      <c r="J52" s="85" t="s">
        <v>15</v>
      </c>
      <c r="K52" s="85" t="s">
        <v>15</v>
      </c>
      <c r="L52" s="3"/>
      <c r="M52" s="3"/>
      <c r="N52" s="3"/>
      <c r="O52" s="3"/>
    </row>
    <row r="53" spans="1:15" ht="58.5" customHeight="1">
      <c r="A53" s="70"/>
      <c r="B53" s="70"/>
      <c r="C53" s="70"/>
      <c r="D53" s="95"/>
      <c r="E53" s="75"/>
      <c r="F53" s="75"/>
      <c r="G53" s="75"/>
      <c r="H53" s="75"/>
      <c r="I53" s="85"/>
      <c r="J53" s="85"/>
      <c r="K53" s="85"/>
      <c r="L53" s="3"/>
      <c r="M53" s="3"/>
      <c r="N53" s="3"/>
      <c r="O53" s="3"/>
    </row>
    <row r="54" spans="1:15">
      <c r="A54" s="89" t="s">
        <v>66</v>
      </c>
      <c r="B54" s="90"/>
      <c r="C54" s="90"/>
      <c r="D54" s="90"/>
      <c r="E54" s="90"/>
      <c r="F54" s="90"/>
      <c r="G54" s="90"/>
      <c r="H54" s="90"/>
      <c r="I54" s="90"/>
      <c r="J54" s="90"/>
      <c r="K54" s="91"/>
      <c r="L54" s="3"/>
      <c r="M54" s="3"/>
      <c r="N54" s="3"/>
      <c r="O54" s="3"/>
    </row>
    <row r="55" spans="1:15" ht="111.75" customHeight="1">
      <c r="A55" s="31" t="s">
        <v>38</v>
      </c>
      <c r="B55" s="20" t="s">
        <v>62</v>
      </c>
      <c r="C55" s="5" t="s">
        <v>15</v>
      </c>
      <c r="D55" s="5" t="s">
        <v>15</v>
      </c>
      <c r="E55" s="5" t="s">
        <v>15</v>
      </c>
      <c r="F55" s="5" t="s">
        <v>15</v>
      </c>
      <c r="G55" s="5" t="s">
        <v>15</v>
      </c>
      <c r="H55" s="5" t="s">
        <v>15</v>
      </c>
      <c r="I55" s="21" t="s">
        <v>60</v>
      </c>
      <c r="J55" s="21" t="s">
        <v>60</v>
      </c>
      <c r="K55" s="21" t="s">
        <v>60</v>
      </c>
      <c r="L55" s="3"/>
      <c r="M55" s="3"/>
      <c r="N55" s="3"/>
      <c r="O55" s="3"/>
    </row>
    <row r="56" spans="1:15">
      <c r="A56" s="93" t="s">
        <v>39</v>
      </c>
      <c r="B56" s="70" t="s">
        <v>42</v>
      </c>
      <c r="C56" s="70" t="s">
        <v>44</v>
      </c>
      <c r="D56" s="94" t="s">
        <v>9</v>
      </c>
      <c r="E56" s="75">
        <f>F56+G56+H56</f>
        <v>80621581.079999998</v>
      </c>
      <c r="F56" s="96">
        <v>28289820.539999999</v>
      </c>
      <c r="G56" s="96">
        <v>27173526.539999999</v>
      </c>
      <c r="H56" s="96">
        <v>25158234</v>
      </c>
      <c r="I56" s="85" t="s">
        <v>15</v>
      </c>
      <c r="J56" s="85" t="s">
        <v>15</v>
      </c>
      <c r="K56" s="85" t="s">
        <v>15</v>
      </c>
      <c r="L56" s="3"/>
      <c r="M56" s="3"/>
      <c r="N56" s="3"/>
      <c r="O56" s="3"/>
    </row>
    <row r="57" spans="1:15" ht="84.75" customHeight="1">
      <c r="A57" s="93"/>
      <c r="B57" s="70"/>
      <c r="C57" s="70"/>
      <c r="D57" s="95"/>
      <c r="E57" s="75"/>
      <c r="F57" s="96"/>
      <c r="G57" s="96"/>
      <c r="H57" s="96"/>
      <c r="I57" s="85"/>
      <c r="J57" s="85"/>
      <c r="K57" s="85"/>
      <c r="L57" s="3"/>
      <c r="M57" s="3"/>
      <c r="N57" s="3"/>
      <c r="O57" s="3"/>
    </row>
    <row r="58" spans="1:15" ht="21.75" customHeight="1">
      <c r="A58" s="61" t="s">
        <v>50</v>
      </c>
      <c r="B58" s="62"/>
      <c r="C58" s="63"/>
      <c r="D58" s="5" t="s">
        <v>23</v>
      </c>
      <c r="E58" s="23">
        <f>E59</f>
        <v>80621581.079999998</v>
      </c>
      <c r="F58" s="23">
        <f>F59</f>
        <v>28289820.539999999</v>
      </c>
      <c r="G58" s="23">
        <f>G59</f>
        <v>27173526.539999999</v>
      </c>
      <c r="H58" s="23">
        <f>H59</f>
        <v>25158234</v>
      </c>
      <c r="I58" s="5" t="s">
        <v>15</v>
      </c>
      <c r="J58" s="5" t="s">
        <v>15</v>
      </c>
      <c r="K58" s="5" t="s">
        <v>15</v>
      </c>
      <c r="L58" s="3"/>
      <c r="M58" s="3"/>
      <c r="N58" s="3"/>
      <c r="O58" s="3"/>
    </row>
    <row r="59" spans="1:15" ht="21.75" customHeight="1">
      <c r="A59" s="64"/>
      <c r="B59" s="65"/>
      <c r="C59" s="66"/>
      <c r="D59" s="94" t="s">
        <v>9</v>
      </c>
      <c r="E59" s="75">
        <f>E56</f>
        <v>80621581.079999998</v>
      </c>
      <c r="F59" s="75">
        <f>F56</f>
        <v>28289820.539999999</v>
      </c>
      <c r="G59" s="75">
        <f>G56</f>
        <v>27173526.539999999</v>
      </c>
      <c r="H59" s="75">
        <f>H56</f>
        <v>25158234</v>
      </c>
      <c r="I59" s="85" t="s">
        <v>15</v>
      </c>
      <c r="J59" s="85" t="s">
        <v>15</v>
      </c>
      <c r="K59" s="85" t="s">
        <v>15</v>
      </c>
      <c r="L59" s="3"/>
      <c r="M59" s="3"/>
      <c r="N59" s="3"/>
      <c r="O59" s="3"/>
    </row>
    <row r="60" spans="1:15" ht="51.75" customHeight="1">
      <c r="A60" s="67"/>
      <c r="B60" s="68"/>
      <c r="C60" s="69"/>
      <c r="D60" s="95"/>
      <c r="E60" s="75"/>
      <c r="F60" s="75"/>
      <c r="G60" s="75"/>
      <c r="H60" s="75"/>
      <c r="I60" s="85"/>
      <c r="J60" s="85"/>
      <c r="K60" s="85"/>
      <c r="L60" s="3"/>
      <c r="M60" s="3"/>
      <c r="N60" s="3"/>
      <c r="O60" s="3"/>
    </row>
    <row r="61" spans="1:15" ht="33.75" customHeight="1">
      <c r="A61" s="82" t="s">
        <v>65</v>
      </c>
      <c r="B61" s="83"/>
      <c r="C61" s="83"/>
      <c r="D61" s="83"/>
      <c r="E61" s="83"/>
      <c r="F61" s="83"/>
      <c r="G61" s="83"/>
      <c r="H61" s="83"/>
      <c r="I61" s="83"/>
      <c r="J61" s="83"/>
      <c r="K61" s="84"/>
      <c r="L61" s="3"/>
      <c r="M61" s="3"/>
      <c r="N61" s="3"/>
      <c r="O61" s="3"/>
    </row>
    <row r="62" spans="1:15" ht="122.25" customHeight="1">
      <c r="A62" s="31" t="s">
        <v>45</v>
      </c>
      <c r="B62" s="20" t="s">
        <v>61</v>
      </c>
      <c r="C62" s="10" t="s">
        <v>15</v>
      </c>
      <c r="D62" s="10" t="s">
        <v>15</v>
      </c>
      <c r="E62" s="10" t="s">
        <v>15</v>
      </c>
      <c r="F62" s="10" t="s">
        <v>15</v>
      </c>
      <c r="G62" s="10" t="s">
        <v>15</v>
      </c>
      <c r="H62" s="10" t="s">
        <v>15</v>
      </c>
      <c r="I62" s="21" t="s">
        <v>60</v>
      </c>
      <c r="J62" s="21" t="s">
        <v>60</v>
      </c>
      <c r="K62" s="21" t="s">
        <v>60</v>
      </c>
      <c r="L62" s="3"/>
      <c r="M62" s="3"/>
      <c r="N62" s="3"/>
      <c r="O62" s="3"/>
    </row>
    <row r="63" spans="1:15" ht="51.75" customHeight="1">
      <c r="A63" s="93" t="s">
        <v>47</v>
      </c>
      <c r="B63" s="70" t="s">
        <v>42</v>
      </c>
      <c r="C63" s="70" t="s">
        <v>46</v>
      </c>
      <c r="D63" s="94" t="s">
        <v>9</v>
      </c>
      <c r="E63" s="109">
        <f>F63+G63+H63</f>
        <v>31692508.120000001</v>
      </c>
      <c r="F63" s="96">
        <v>10963149.560000001</v>
      </c>
      <c r="G63" s="96">
        <v>10530999.560000001</v>
      </c>
      <c r="H63" s="96">
        <v>10198359</v>
      </c>
      <c r="I63" s="85" t="s">
        <v>15</v>
      </c>
      <c r="J63" s="85" t="s">
        <v>15</v>
      </c>
      <c r="K63" s="85" t="s">
        <v>15</v>
      </c>
      <c r="L63" s="3"/>
      <c r="M63" s="3"/>
      <c r="N63" s="3"/>
      <c r="O63" s="3"/>
    </row>
    <row r="64" spans="1:15" ht="30.75" customHeight="1">
      <c r="A64" s="93"/>
      <c r="B64" s="70"/>
      <c r="C64" s="70"/>
      <c r="D64" s="95"/>
      <c r="E64" s="109"/>
      <c r="F64" s="96"/>
      <c r="G64" s="96"/>
      <c r="H64" s="96"/>
      <c r="I64" s="85"/>
      <c r="J64" s="85"/>
      <c r="K64" s="85"/>
      <c r="L64" s="3"/>
      <c r="M64" s="3"/>
      <c r="N64" s="3"/>
      <c r="O64" s="3"/>
    </row>
    <row r="65" spans="1:19" ht="51.75" customHeight="1">
      <c r="A65" s="103" t="s">
        <v>48</v>
      </c>
      <c r="B65" s="104"/>
      <c r="C65" s="105"/>
      <c r="D65" s="13" t="s">
        <v>23</v>
      </c>
      <c r="E65" s="12">
        <f>F65+G65+H65</f>
        <v>31692508.120000001</v>
      </c>
      <c r="F65" s="12">
        <v>10963149.560000001</v>
      </c>
      <c r="G65" s="12">
        <v>10530999.560000001</v>
      </c>
      <c r="H65" s="12">
        <v>10198359</v>
      </c>
      <c r="I65" s="13" t="s">
        <v>15</v>
      </c>
      <c r="J65" s="13" t="s">
        <v>15</v>
      </c>
      <c r="K65" s="13" t="s">
        <v>15</v>
      </c>
      <c r="L65" s="3"/>
      <c r="M65" s="3"/>
      <c r="N65" s="3"/>
      <c r="O65" s="3"/>
    </row>
    <row r="66" spans="1:19" ht="84.75" customHeight="1">
      <c r="A66" s="106"/>
      <c r="B66" s="107"/>
      <c r="C66" s="108"/>
      <c r="D66" s="14" t="s">
        <v>9</v>
      </c>
      <c r="E66" s="12">
        <f>F66+G66+H66</f>
        <v>31692508.120000001</v>
      </c>
      <c r="F66" s="26">
        <v>10963149.560000001</v>
      </c>
      <c r="G66" s="12">
        <v>10530999.560000001</v>
      </c>
      <c r="H66" s="12">
        <v>10198359</v>
      </c>
      <c r="I66" s="13" t="s">
        <v>15</v>
      </c>
      <c r="J66" s="13" t="s">
        <v>15</v>
      </c>
      <c r="K66" s="13" t="s">
        <v>15</v>
      </c>
      <c r="L66" s="3"/>
      <c r="M66" s="3"/>
      <c r="N66" s="3"/>
      <c r="O66" s="3"/>
    </row>
    <row r="67" spans="1:19" ht="50.25" customHeight="1">
      <c r="A67" s="82" t="s">
        <v>67</v>
      </c>
      <c r="B67" s="83"/>
      <c r="C67" s="83"/>
      <c r="D67" s="83"/>
      <c r="E67" s="83"/>
      <c r="F67" s="83"/>
      <c r="G67" s="83"/>
      <c r="H67" s="83"/>
      <c r="I67" s="83"/>
      <c r="J67" s="83"/>
      <c r="K67" s="84"/>
      <c r="L67" s="3"/>
      <c r="M67" s="3"/>
      <c r="N67" s="3"/>
      <c r="O67" s="3"/>
    </row>
    <row r="68" spans="1:19" ht="84.75" customHeight="1">
      <c r="A68" s="29" t="s">
        <v>73</v>
      </c>
      <c r="B68" s="29" t="s">
        <v>69</v>
      </c>
      <c r="C68" s="31" t="s">
        <v>15</v>
      </c>
      <c r="D68" s="31" t="s">
        <v>15</v>
      </c>
      <c r="E68" s="19" t="s">
        <v>15</v>
      </c>
      <c r="F68" s="19" t="s">
        <v>15</v>
      </c>
      <c r="G68" s="19" t="s">
        <v>15</v>
      </c>
      <c r="H68" s="19" t="s">
        <v>15</v>
      </c>
      <c r="I68" s="31">
        <v>100</v>
      </c>
      <c r="J68" s="31" t="s">
        <v>15</v>
      </c>
      <c r="K68" s="31" t="s">
        <v>15</v>
      </c>
      <c r="L68" s="3"/>
      <c r="M68" s="3"/>
      <c r="N68" s="3"/>
      <c r="O68" s="3"/>
    </row>
    <row r="69" spans="1:19" ht="84.75" customHeight="1">
      <c r="A69" s="29" t="s">
        <v>74</v>
      </c>
      <c r="B69" s="29" t="s">
        <v>68</v>
      </c>
      <c r="C69" s="29" t="s">
        <v>8</v>
      </c>
      <c r="D69" s="29" t="s">
        <v>9</v>
      </c>
      <c r="E69" s="32">
        <f>F69+G69+H69</f>
        <v>1130</v>
      </c>
      <c r="F69" s="32">
        <v>1130</v>
      </c>
      <c r="G69" s="32">
        <v>0</v>
      </c>
      <c r="H69" s="32">
        <v>0</v>
      </c>
      <c r="I69" s="31" t="s">
        <v>15</v>
      </c>
      <c r="J69" s="31" t="s">
        <v>15</v>
      </c>
      <c r="K69" s="31" t="s">
        <v>15</v>
      </c>
      <c r="L69" s="3"/>
      <c r="M69" s="3"/>
      <c r="N69" s="3"/>
      <c r="O69" s="3"/>
    </row>
    <row r="70" spans="1:19" ht="84.75" customHeight="1">
      <c r="A70" s="61" t="s">
        <v>72</v>
      </c>
      <c r="B70" s="63"/>
      <c r="C70" s="97"/>
      <c r="D70" s="31" t="s">
        <v>23</v>
      </c>
      <c r="E70" s="32">
        <f>SUM(F70:H70)</f>
        <v>1130</v>
      </c>
      <c r="F70" s="30">
        <v>1130</v>
      </c>
      <c r="G70" s="32">
        <v>0</v>
      </c>
      <c r="H70" s="32">
        <v>0</v>
      </c>
      <c r="I70" s="31" t="s">
        <v>15</v>
      </c>
      <c r="J70" s="31" t="s">
        <v>15</v>
      </c>
      <c r="K70" s="31" t="s">
        <v>15</v>
      </c>
      <c r="L70" s="3"/>
      <c r="M70" s="3"/>
      <c r="N70" s="3"/>
      <c r="O70" s="3"/>
    </row>
    <row r="71" spans="1:19" ht="65.25" customHeight="1">
      <c r="A71" s="67"/>
      <c r="B71" s="69"/>
      <c r="C71" s="98"/>
      <c r="D71" s="29" t="s">
        <v>9</v>
      </c>
      <c r="E71" s="32">
        <f>F71+G71+H71</f>
        <v>1130</v>
      </c>
      <c r="F71" s="32">
        <v>1130</v>
      </c>
      <c r="G71" s="32">
        <v>0</v>
      </c>
      <c r="H71" s="32">
        <v>0</v>
      </c>
      <c r="I71" s="31" t="s">
        <v>15</v>
      </c>
      <c r="J71" s="31" t="s">
        <v>15</v>
      </c>
      <c r="K71" s="31" t="s">
        <v>15</v>
      </c>
      <c r="L71" s="3"/>
      <c r="M71" s="3"/>
      <c r="N71" s="3"/>
      <c r="O71" s="3"/>
    </row>
    <row r="72" spans="1:19" s="46" customFormat="1" ht="65.25" customHeight="1">
      <c r="A72" s="52" t="s">
        <v>81</v>
      </c>
      <c r="B72" s="53"/>
      <c r="C72" s="53"/>
      <c r="D72" s="53"/>
      <c r="E72" s="53"/>
      <c r="F72" s="53"/>
      <c r="G72" s="53"/>
      <c r="H72" s="53"/>
      <c r="I72" s="53"/>
      <c r="J72" s="53"/>
      <c r="K72" s="54"/>
      <c r="L72" s="45"/>
      <c r="M72" s="45"/>
      <c r="N72" s="45"/>
      <c r="O72" s="45"/>
    </row>
    <row r="73" spans="1:19" ht="65.25" customHeight="1">
      <c r="A73" s="47">
        <v>7.3</v>
      </c>
      <c r="B73" s="47" t="s">
        <v>80</v>
      </c>
      <c r="C73" s="48" t="s">
        <v>15</v>
      </c>
      <c r="D73" s="48" t="s">
        <v>15</v>
      </c>
      <c r="E73" s="49" t="s">
        <v>15</v>
      </c>
      <c r="F73" s="49" t="s">
        <v>15</v>
      </c>
      <c r="G73" s="49" t="s">
        <v>15</v>
      </c>
      <c r="H73" s="49" t="s">
        <v>15</v>
      </c>
      <c r="I73" s="48">
        <v>100</v>
      </c>
      <c r="J73" s="48" t="s">
        <v>15</v>
      </c>
      <c r="K73" s="48" t="s">
        <v>15</v>
      </c>
      <c r="L73" s="17"/>
      <c r="M73" s="17"/>
      <c r="N73" s="17"/>
      <c r="O73" s="17"/>
    </row>
    <row r="74" spans="1:19" ht="79.5" customHeight="1">
      <c r="A74" s="47">
        <v>7.4</v>
      </c>
      <c r="B74" s="47" t="s">
        <v>82</v>
      </c>
      <c r="C74" s="47" t="s">
        <v>8</v>
      </c>
      <c r="D74" s="47" t="s">
        <v>9</v>
      </c>
      <c r="E74" s="50">
        <f>F74+G74+H74</f>
        <v>30000</v>
      </c>
      <c r="F74" s="50">
        <v>30000</v>
      </c>
      <c r="G74" s="50">
        <v>0</v>
      </c>
      <c r="H74" s="50">
        <v>0</v>
      </c>
      <c r="I74" s="48" t="s">
        <v>15</v>
      </c>
      <c r="J74" s="48" t="s">
        <v>15</v>
      </c>
      <c r="K74" s="48" t="s">
        <v>15</v>
      </c>
      <c r="L74" s="17"/>
      <c r="M74" s="17"/>
      <c r="N74" s="17"/>
      <c r="O74" s="17"/>
    </row>
    <row r="75" spans="1:19" ht="65.25" customHeight="1">
      <c r="A75" s="55" t="s">
        <v>79</v>
      </c>
      <c r="B75" s="56"/>
      <c r="C75" s="59"/>
      <c r="D75" s="48" t="s">
        <v>23</v>
      </c>
      <c r="E75" s="50">
        <f>SUM(F75:H75)</f>
        <v>30000</v>
      </c>
      <c r="F75" s="50">
        <v>30000</v>
      </c>
      <c r="G75" s="50">
        <v>0</v>
      </c>
      <c r="H75" s="50">
        <v>0</v>
      </c>
      <c r="I75" s="48" t="s">
        <v>15</v>
      </c>
      <c r="J75" s="48" t="s">
        <v>15</v>
      </c>
      <c r="K75" s="48" t="s">
        <v>15</v>
      </c>
      <c r="L75" s="17"/>
      <c r="M75" s="17"/>
      <c r="N75" s="17"/>
      <c r="O75" s="17"/>
    </row>
    <row r="76" spans="1:19" ht="65.25" customHeight="1">
      <c r="A76" s="57"/>
      <c r="B76" s="58"/>
      <c r="C76" s="60"/>
      <c r="D76" s="47" t="s">
        <v>9</v>
      </c>
      <c r="E76" s="50">
        <f>F76+G76+H76</f>
        <v>30000</v>
      </c>
      <c r="F76" s="50">
        <v>30000</v>
      </c>
      <c r="G76" s="50">
        <v>0</v>
      </c>
      <c r="H76" s="50">
        <v>0</v>
      </c>
      <c r="I76" s="48" t="s">
        <v>15</v>
      </c>
      <c r="J76" s="48" t="s">
        <v>15</v>
      </c>
      <c r="K76" s="48" t="s">
        <v>15</v>
      </c>
      <c r="L76" s="17"/>
      <c r="M76" s="17"/>
      <c r="N76" s="17"/>
      <c r="O76" s="17"/>
    </row>
    <row r="77" spans="1:19" ht="24.75" customHeight="1">
      <c r="A77" s="61" t="s">
        <v>49</v>
      </c>
      <c r="B77" s="62"/>
      <c r="C77" s="63"/>
      <c r="D77" s="13" t="s">
        <v>23</v>
      </c>
      <c r="E77" s="12">
        <f>F77+G77+H77</f>
        <v>255279029.57999998</v>
      </c>
      <c r="F77" s="18">
        <f>SUM(F78:F79)</f>
        <v>89137848.480000004</v>
      </c>
      <c r="G77" s="18">
        <f>SUM(G78:G79)</f>
        <v>87961305.900000006</v>
      </c>
      <c r="H77" s="18">
        <f>SUM(H78:H79)</f>
        <v>78179875.200000003</v>
      </c>
      <c r="I77" s="13" t="s">
        <v>15</v>
      </c>
      <c r="J77" s="13" t="s">
        <v>15</v>
      </c>
      <c r="K77" s="13" t="s">
        <v>15</v>
      </c>
    </row>
    <row r="78" spans="1:19" ht="60">
      <c r="A78" s="64"/>
      <c r="B78" s="65"/>
      <c r="C78" s="66"/>
      <c r="D78" s="6" t="s">
        <v>9</v>
      </c>
      <c r="E78" s="23">
        <f>F78+G78+H78</f>
        <v>238690754.19999999</v>
      </c>
      <c r="F78" s="25">
        <f>F15+F17+F19+F21+F23+F49+F56+F63+F69+F74</f>
        <v>84947925.969999999</v>
      </c>
      <c r="G78" s="25">
        <v>80022991.230000004</v>
      </c>
      <c r="H78" s="25">
        <v>73719837</v>
      </c>
      <c r="I78" s="28" t="s">
        <v>15</v>
      </c>
      <c r="J78" s="5" t="s">
        <v>15</v>
      </c>
      <c r="K78" s="5" t="s">
        <v>15</v>
      </c>
      <c r="S78" s="33"/>
    </row>
    <row r="79" spans="1:19" ht="84">
      <c r="A79" s="67"/>
      <c r="B79" s="68"/>
      <c r="C79" s="69"/>
      <c r="D79" s="6" t="s">
        <v>10</v>
      </c>
      <c r="E79" s="23">
        <f>F79+G79+H79</f>
        <v>16588275.379999999</v>
      </c>
      <c r="F79" s="23">
        <f>F27+F35+F42</f>
        <v>4189922.5100000002</v>
      </c>
      <c r="G79" s="18">
        <v>7938314.6699999999</v>
      </c>
      <c r="H79" s="18">
        <v>4460038.2</v>
      </c>
      <c r="I79" s="28" t="s">
        <v>15</v>
      </c>
      <c r="J79" s="5" t="s">
        <v>15</v>
      </c>
      <c r="K79" s="5" t="s">
        <v>15</v>
      </c>
    </row>
  </sheetData>
  <mergeCells count="131">
    <mergeCell ref="A67:K67"/>
    <mergeCell ref="A70:B71"/>
    <mergeCell ref="C70:C71"/>
    <mergeCell ref="C21:C22"/>
    <mergeCell ref="B21:B22"/>
    <mergeCell ref="A21:A22"/>
    <mergeCell ref="A65:C66"/>
    <mergeCell ref="A61:K61"/>
    <mergeCell ref="A63:A64"/>
    <mergeCell ref="B63:B64"/>
    <mergeCell ref="C63:C64"/>
    <mergeCell ref="G63:G64"/>
    <mergeCell ref="H63:H64"/>
    <mergeCell ref="I63:I64"/>
    <mergeCell ref="J63:J64"/>
    <mergeCell ref="K63:K64"/>
    <mergeCell ref="D63:D64"/>
    <mergeCell ref="E63:E64"/>
    <mergeCell ref="F63:F64"/>
    <mergeCell ref="G59:G60"/>
    <mergeCell ref="H59:H60"/>
    <mergeCell ref="I59:I60"/>
    <mergeCell ref="J59:J60"/>
    <mergeCell ref="K59:K60"/>
    <mergeCell ref="D59:D60"/>
    <mergeCell ref="E59:E60"/>
    <mergeCell ref="F59:F60"/>
    <mergeCell ref="A58:C60"/>
    <mergeCell ref="J56:J57"/>
    <mergeCell ref="K56:K57"/>
    <mergeCell ref="G56:G57"/>
    <mergeCell ref="H56:H57"/>
    <mergeCell ref="I56:I57"/>
    <mergeCell ref="A56:A57"/>
    <mergeCell ref="B56:B57"/>
    <mergeCell ref="C56:C57"/>
    <mergeCell ref="D56:D57"/>
    <mergeCell ref="E56:E57"/>
    <mergeCell ref="F56:F57"/>
    <mergeCell ref="G52:G53"/>
    <mergeCell ref="H52:H53"/>
    <mergeCell ref="I52:I53"/>
    <mergeCell ref="J52:J53"/>
    <mergeCell ref="K52:K53"/>
    <mergeCell ref="D52:D53"/>
    <mergeCell ref="E52:E53"/>
    <mergeCell ref="F52:F53"/>
    <mergeCell ref="A54:K54"/>
    <mergeCell ref="A45:K45"/>
    <mergeCell ref="A49:A50"/>
    <mergeCell ref="B49:B50"/>
    <mergeCell ref="D49:D50"/>
    <mergeCell ref="E49:E50"/>
    <mergeCell ref="F49:F50"/>
    <mergeCell ref="G49:G50"/>
    <mergeCell ref="H49:H50"/>
    <mergeCell ref="I49:I50"/>
    <mergeCell ref="J49:J50"/>
    <mergeCell ref="K49:K50"/>
    <mergeCell ref="C49:C50"/>
    <mergeCell ref="K35:K36"/>
    <mergeCell ref="E35:E36"/>
    <mergeCell ref="F35:F36"/>
    <mergeCell ref="G35:G36"/>
    <mergeCell ref="H35:H36"/>
    <mergeCell ref="I35:I36"/>
    <mergeCell ref="D35:D36"/>
    <mergeCell ref="J35:J36"/>
    <mergeCell ref="A44:O44"/>
    <mergeCell ref="F39:F40"/>
    <mergeCell ref="G39:G40"/>
    <mergeCell ref="H39:H40"/>
    <mergeCell ref="I39:I40"/>
    <mergeCell ref="J39:J40"/>
    <mergeCell ref="K39:K40"/>
    <mergeCell ref="K42:K43"/>
    <mergeCell ref="D42:D43"/>
    <mergeCell ref="E42:E43"/>
    <mergeCell ref="F42:F43"/>
    <mergeCell ref="G42:G43"/>
    <mergeCell ref="H42:H43"/>
    <mergeCell ref="I42:I43"/>
    <mergeCell ref="J42:J43"/>
    <mergeCell ref="G31:G32"/>
    <mergeCell ref="H31:H32"/>
    <mergeCell ref="I31:I32"/>
    <mergeCell ref="A5:K6"/>
    <mergeCell ref="G1:K2"/>
    <mergeCell ref="C17:C18"/>
    <mergeCell ref="A19:A20"/>
    <mergeCell ref="B19:B20"/>
    <mergeCell ref="C19:C20"/>
    <mergeCell ref="E7:H9"/>
    <mergeCell ref="I7:K9"/>
    <mergeCell ref="B7:B10"/>
    <mergeCell ref="C7:C10"/>
    <mergeCell ref="D7:D10"/>
    <mergeCell ref="A17:A18"/>
    <mergeCell ref="B17:B18"/>
    <mergeCell ref="A12:O12"/>
    <mergeCell ref="A13:O13"/>
    <mergeCell ref="C15:C16"/>
    <mergeCell ref="B15:B16"/>
    <mergeCell ref="A15:A16"/>
    <mergeCell ref="G3:K4"/>
    <mergeCell ref="J31:J32"/>
    <mergeCell ref="K31:K32"/>
    <mergeCell ref="A72:K72"/>
    <mergeCell ref="A75:B76"/>
    <mergeCell ref="C75:C76"/>
    <mergeCell ref="A77:C79"/>
    <mergeCell ref="A25:B26"/>
    <mergeCell ref="C25:C26"/>
    <mergeCell ref="A27:B27"/>
    <mergeCell ref="A41:B43"/>
    <mergeCell ref="C41:C43"/>
    <mergeCell ref="A37:O37"/>
    <mergeCell ref="A39:A40"/>
    <mergeCell ref="B39:B40"/>
    <mergeCell ref="C39:C40"/>
    <mergeCell ref="D39:D40"/>
    <mergeCell ref="E39:E40"/>
    <mergeCell ref="A51:C53"/>
    <mergeCell ref="A34:B36"/>
    <mergeCell ref="A28:O28"/>
    <mergeCell ref="C31:C32"/>
    <mergeCell ref="B31:B32"/>
    <mergeCell ref="A31:A32"/>
    <mergeCell ref="D31:D32"/>
    <mergeCell ref="E31:E32"/>
    <mergeCell ref="F31:F32"/>
  </mergeCells>
  <pageMargins left="0.70866141732283472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2021-12-29T13:14:59Z</dcterms:modified>
</cp:coreProperties>
</file>